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Feuil1!$A$1:$Q$118</definedName>
  </definedNames>
  <calcPr calcId="125725"/>
</workbook>
</file>

<file path=xl/calcChain.xml><?xml version="1.0" encoding="utf-8"?>
<calcChain xmlns="http://schemas.openxmlformats.org/spreadsheetml/2006/main">
  <c r="P7" i="1"/>
  <c r="N7"/>
  <c r="L7"/>
  <c r="J7"/>
  <c r="H7"/>
  <c r="F7"/>
  <c r="D7"/>
  <c r="D87"/>
  <c r="F87"/>
  <c r="H87"/>
  <c r="J87"/>
  <c r="L87"/>
  <c r="N87"/>
  <c r="P87"/>
  <c r="D8" l="1"/>
  <c r="D37"/>
  <c r="D21" l="1"/>
  <c r="F21"/>
  <c r="H21"/>
  <c r="J21"/>
  <c r="L21"/>
  <c r="N21"/>
  <c r="P21"/>
  <c r="P37"/>
  <c r="F37"/>
  <c r="H37"/>
  <c r="J37"/>
  <c r="L37"/>
  <c r="N37"/>
  <c r="P70"/>
  <c r="D70"/>
  <c r="F70"/>
  <c r="H70"/>
  <c r="J70"/>
  <c r="L70"/>
  <c r="N70"/>
  <c r="P53"/>
  <c r="D53"/>
  <c r="F53"/>
  <c r="H53"/>
  <c r="J53"/>
  <c r="L53"/>
  <c r="N53"/>
  <c r="N71" l="1"/>
  <c r="L88"/>
  <c r="F88"/>
  <c r="F38"/>
  <c r="N22"/>
  <c r="F22"/>
  <c r="H88"/>
  <c r="N38"/>
  <c r="D38"/>
  <c r="P38"/>
  <c r="L22"/>
  <c r="H71"/>
  <c r="F71"/>
  <c r="P54"/>
  <c r="J38"/>
  <c r="L38"/>
  <c r="D22"/>
  <c r="J71"/>
  <c r="P71"/>
  <c r="N54"/>
  <c r="D54"/>
  <c r="H38"/>
  <c r="J88"/>
  <c r="D88"/>
  <c r="P88"/>
  <c r="N88"/>
  <c r="L71"/>
  <c r="D71"/>
  <c r="J54"/>
  <c r="H54"/>
  <c r="F54"/>
  <c r="L54"/>
  <c r="H22"/>
  <c r="J22"/>
  <c r="P22"/>
  <c r="P8"/>
  <c r="H8"/>
  <c r="J8"/>
  <c r="L8"/>
  <c r="N8"/>
  <c r="F8"/>
  <c r="P101" l="1"/>
  <c r="H101"/>
  <c r="L101"/>
  <c r="D101"/>
  <c r="N101"/>
  <c r="F101"/>
  <c r="J101"/>
  <c r="F74"/>
  <c r="J114"/>
  <c r="J115" s="1"/>
  <c r="F41"/>
  <c r="F42" s="1"/>
  <c r="D41"/>
  <c r="D42" s="1"/>
  <c r="F114"/>
  <c r="F115" s="1"/>
  <c r="P11"/>
  <c r="P57"/>
  <c r="P58" s="1"/>
  <c r="L91"/>
  <c r="L92" s="1"/>
  <c r="F25"/>
  <c r="F26" s="1"/>
  <c r="D114"/>
  <c r="D115" s="1"/>
  <c r="J57"/>
  <c r="J58" s="1"/>
  <c r="D74"/>
  <c r="D75" s="1"/>
  <c r="N74"/>
  <c r="N75" s="1"/>
  <c r="L11"/>
  <c r="J41"/>
  <c r="J42" s="1"/>
  <c r="H114"/>
  <c r="H115" s="1"/>
  <c r="F91"/>
  <c r="F92" s="1"/>
  <c r="J11"/>
  <c r="L41"/>
  <c r="L42" s="1"/>
  <c r="H74"/>
  <c r="H75" s="1"/>
  <c r="N114"/>
  <c r="N115" s="1"/>
  <c r="P74"/>
  <c r="P75" s="1"/>
  <c r="D91"/>
  <c r="D92" s="1"/>
  <c r="H41"/>
  <c r="H42" s="1"/>
  <c r="P41"/>
  <c r="P42" s="1"/>
  <c r="H57"/>
  <c r="H58" s="1"/>
  <c r="F11"/>
  <c r="N41"/>
  <c r="N42" s="1"/>
  <c r="L114"/>
  <c r="L115" s="1"/>
  <c r="J91"/>
  <c r="J92" s="1"/>
  <c r="L25"/>
  <c r="L26" s="1"/>
  <c r="J74"/>
  <c r="J75" s="1"/>
  <c r="F57"/>
  <c r="F58" s="1"/>
  <c r="N11"/>
  <c r="D11"/>
  <c r="N57"/>
  <c r="N58" s="1"/>
  <c r="J25"/>
  <c r="J26" s="1"/>
  <c r="H11"/>
  <c r="L57"/>
  <c r="L58" s="1"/>
  <c r="N25"/>
  <c r="N26" s="1"/>
  <c r="P114"/>
  <c r="P115" s="1"/>
  <c r="N91"/>
  <c r="N92" s="1"/>
  <c r="D25"/>
  <c r="D26" s="1"/>
  <c r="P25"/>
  <c r="P26" s="1"/>
  <c r="H91"/>
  <c r="H92" s="1"/>
  <c r="L74"/>
  <c r="L75" s="1"/>
  <c r="H25"/>
  <c r="H26" s="1"/>
  <c r="P91"/>
  <c r="P92" s="1"/>
  <c r="D57"/>
  <c r="D58" s="1"/>
  <c r="F75" l="1"/>
  <c r="H12"/>
  <c r="D12"/>
  <c r="F12"/>
  <c r="J12"/>
  <c r="N12"/>
  <c r="P12"/>
  <c r="L12"/>
  <c r="F43" l="1"/>
  <c r="D93"/>
  <c r="F76"/>
  <c r="F27"/>
  <c r="F59"/>
  <c r="F93"/>
  <c r="H93"/>
  <c r="H27"/>
  <c r="H59"/>
  <c r="H76"/>
  <c r="H43"/>
  <c r="P13"/>
  <c r="D43"/>
  <c r="D76"/>
  <c r="D59"/>
  <c r="D27"/>
  <c r="P43"/>
  <c r="P27"/>
  <c r="P76"/>
  <c r="P59"/>
  <c r="P93"/>
  <c r="J76"/>
  <c r="J59"/>
  <c r="J93"/>
  <c r="J43"/>
  <c r="J27"/>
  <c r="L93"/>
  <c r="L27"/>
  <c r="L59"/>
  <c r="L76"/>
  <c r="L43"/>
  <c r="N27"/>
  <c r="N43"/>
  <c r="N76"/>
  <c r="N93"/>
  <c r="N59"/>
  <c r="L13"/>
  <c r="N13"/>
  <c r="H13"/>
  <c r="J13"/>
  <c r="D13"/>
  <c r="F13"/>
  <c r="F28" l="1"/>
  <c r="F44" s="1"/>
  <c r="J28"/>
  <c r="J44" s="1"/>
  <c r="N28"/>
  <c r="N44" s="1"/>
  <c r="D28"/>
  <c r="H28"/>
  <c r="H44" s="1"/>
  <c r="H60" s="1"/>
  <c r="H77" s="1"/>
  <c r="H94" s="1"/>
  <c r="L28"/>
  <c r="L44" s="1"/>
  <c r="L60" s="1"/>
  <c r="L77" s="1"/>
  <c r="L94" s="1"/>
  <c r="P28"/>
  <c r="P44" s="1"/>
  <c r="P60" s="1"/>
  <c r="P77" s="1"/>
  <c r="P94" s="1"/>
  <c r="L103" l="1"/>
  <c r="H103"/>
  <c r="P103"/>
  <c r="F29"/>
  <c r="D29"/>
  <c r="D44"/>
  <c r="D45" s="1"/>
  <c r="J29"/>
  <c r="N29"/>
  <c r="H29"/>
  <c r="L29"/>
  <c r="P29"/>
  <c r="N60"/>
  <c r="J60"/>
  <c r="J45"/>
  <c r="F60"/>
  <c r="H45" l="1"/>
  <c r="N45"/>
  <c r="P45"/>
  <c r="L45"/>
  <c r="F45"/>
  <c r="D60"/>
  <c r="D61" s="1"/>
  <c r="N77"/>
  <c r="N103" s="1"/>
  <c r="J77"/>
  <c r="J103" s="1"/>
  <c r="F77"/>
  <c r="F103" s="1"/>
  <c r="P61" l="1"/>
  <c r="N61"/>
  <c r="L61"/>
  <c r="F61"/>
  <c r="J61"/>
  <c r="H61"/>
  <c r="D77"/>
  <c r="N94"/>
  <c r="J94"/>
  <c r="F94"/>
  <c r="D94" l="1"/>
  <c r="N98" s="1"/>
  <c r="N104" s="1"/>
  <c r="D103"/>
  <c r="J78"/>
  <c r="N78"/>
  <c r="L78"/>
  <c r="H78"/>
  <c r="P78"/>
  <c r="F78"/>
  <c r="D78"/>
  <c r="F98" l="1"/>
  <c r="F104" s="1"/>
  <c r="F110" s="1"/>
  <c r="J98"/>
  <c r="J104" s="1"/>
  <c r="J110" s="1"/>
  <c r="N110"/>
  <c r="N95"/>
  <c r="D98"/>
  <c r="D104" s="1"/>
  <c r="H98"/>
  <c r="H104" s="1"/>
  <c r="L98"/>
  <c r="L104" s="1"/>
  <c r="P98"/>
  <c r="P104" s="1"/>
  <c r="H95"/>
  <c r="F95"/>
  <c r="D95"/>
  <c r="L95"/>
  <c r="J95"/>
  <c r="P95"/>
  <c r="L110" l="1"/>
  <c r="P110"/>
  <c r="H110"/>
  <c r="D110"/>
  <c r="L111" l="1"/>
  <c r="L116" s="1"/>
  <c r="L117" s="1"/>
  <c r="P111"/>
  <c r="P116" s="1"/>
  <c r="P117" s="1"/>
  <c r="J111"/>
  <c r="J116" s="1"/>
  <c r="J117" s="1"/>
  <c r="F111"/>
  <c r="F116" s="1"/>
  <c r="F117" s="1"/>
  <c r="H111"/>
  <c r="H116" s="1"/>
  <c r="H117" s="1"/>
  <c r="D111"/>
  <c r="N111"/>
  <c r="D116" l="1"/>
  <c r="D117" s="1"/>
  <c r="N116"/>
  <c r="N117" s="1"/>
  <c r="N118" l="1"/>
  <c r="L118"/>
  <c r="J118"/>
  <c r="F118"/>
  <c r="P118"/>
  <c r="H118"/>
  <c r="D118"/>
</calcChain>
</file>

<file path=xl/sharedStrings.xml><?xml version="1.0" encoding="utf-8"?>
<sst xmlns="http://schemas.openxmlformats.org/spreadsheetml/2006/main" count="244" uniqueCount="26">
  <si>
    <t xml:space="preserve"> </t>
  </si>
  <si>
    <t>1° Brut</t>
  </si>
  <si>
    <t>2° Brut</t>
  </si>
  <si>
    <t>Classement</t>
  </si>
  <si>
    <t xml:space="preserve">Total </t>
  </si>
  <si>
    <t>Nombre ex-aequo</t>
  </si>
  <si>
    <t>Points Attribués</t>
  </si>
  <si>
    <t>Points sans ex-aequo</t>
  </si>
  <si>
    <t>CHANALETS</t>
  </si>
  <si>
    <t>VALDAINE</t>
  </si>
  <si>
    <t>ALBON</t>
  </si>
  <si>
    <t>CHASSIEU</t>
  </si>
  <si>
    <t>VERGER</t>
  </si>
  <si>
    <t>1° Net</t>
  </si>
  <si>
    <t>2° Net</t>
  </si>
  <si>
    <t>Points du jour</t>
  </si>
  <si>
    <t>Clas.du  jour</t>
  </si>
  <si>
    <t>Clas.Cumulé</t>
  </si>
  <si>
    <t>Points cumulé</t>
  </si>
  <si>
    <t>SCORE</t>
  </si>
  <si>
    <t>ST. CLAIR</t>
  </si>
  <si>
    <t>VSD</t>
  </si>
  <si>
    <t xml:space="preserve">ST CLAIR </t>
  </si>
  <si>
    <t>Points atribués avant la rancontre</t>
  </si>
  <si>
    <t>Classement Final</t>
  </si>
  <si>
    <t xml:space="preserve">VSD  </t>
  </si>
</sst>
</file>

<file path=xl/styles.xml><?xml version="1.0" encoding="utf-8"?>
<styleSheet xmlns="http://schemas.openxmlformats.org/spreadsheetml/2006/main"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 applyProtection="1">
      <alignment horizontal="center" vertical="center" wrapText="1"/>
      <protection hidden="1"/>
    </xf>
    <xf numFmtId="1" fontId="8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" fontId="14" fillId="2" borderId="9" xfId="0" applyNumberFormat="1" applyFont="1" applyFill="1" applyBorder="1" applyAlignment="1" applyProtection="1">
      <alignment horizontal="center" vertical="center" wrapText="1"/>
      <protection hidden="1"/>
    </xf>
    <xf numFmtId="1" fontId="8" fillId="2" borderId="9" xfId="0" applyNumberFormat="1" applyFont="1" applyFill="1" applyBorder="1" applyAlignment="1">
      <alignment horizontal="center" vertical="center" wrapText="1"/>
    </xf>
    <xf numFmtId="1" fontId="14" fillId="2" borderId="9" xfId="0" applyNumberFormat="1" applyFont="1" applyFill="1" applyBorder="1" applyAlignment="1">
      <alignment horizontal="center" vertical="center" wrapText="1"/>
    </xf>
    <xf numFmtId="1" fontId="14" fillId="2" borderId="10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" fontId="14" fillId="3" borderId="7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740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131"/>
  <sheetViews>
    <sheetView showZeros="0" tabSelected="1" topLeftCell="B1" zoomScaleNormal="100" zoomScaleSheetLayoutView="100" workbookViewId="0">
      <selection activeCell="D106" sqref="D106"/>
    </sheetView>
  </sheetViews>
  <sheetFormatPr baseColWidth="10" defaultColWidth="11" defaultRowHeight="12.75"/>
  <cols>
    <col min="1" max="1" width="2" style="3" customWidth="1"/>
    <col min="2" max="2" width="13.625" style="13" customWidth="1"/>
    <col min="3" max="3" width="12.625" style="10" customWidth="1"/>
    <col min="4" max="4" width="8.375" style="3" customWidth="1"/>
    <col min="5" max="5" width="12.625" style="10" customWidth="1"/>
    <col min="6" max="6" width="8.75" style="3" bestFit="1" customWidth="1"/>
    <col min="7" max="7" width="12.625" style="10" customWidth="1"/>
    <col min="8" max="8" width="7.375" style="3" bestFit="1" customWidth="1"/>
    <col min="9" max="9" width="12.625" style="10" customWidth="1"/>
    <col min="10" max="10" width="7.375" style="3" bestFit="1" customWidth="1"/>
    <col min="11" max="11" width="12.625" style="10" customWidth="1"/>
    <col min="12" max="12" width="7.375" style="3" bestFit="1" customWidth="1"/>
    <col min="13" max="13" width="12.625" style="10" customWidth="1"/>
    <col min="14" max="14" width="7.375" style="3" bestFit="1" customWidth="1"/>
    <col min="15" max="15" width="12.625" style="10" customWidth="1"/>
    <col min="16" max="16" width="7.375" style="3" bestFit="1" customWidth="1"/>
    <col min="17" max="17" width="2.5" style="3" customWidth="1"/>
    <col min="18" max="16384" width="11" style="3"/>
  </cols>
  <sheetData>
    <row r="1" spans="2:21" s="18" customFormat="1" ht="24.95" customHeight="1">
      <c r="B1" s="57" t="s">
        <v>22</v>
      </c>
      <c r="C1" s="58" t="s">
        <v>10</v>
      </c>
      <c r="D1" s="59" t="s">
        <v>19</v>
      </c>
      <c r="E1" s="58" t="s">
        <v>8</v>
      </c>
      <c r="F1" s="59" t="s">
        <v>19</v>
      </c>
      <c r="G1" s="60" t="s">
        <v>11</v>
      </c>
      <c r="H1" s="59" t="s">
        <v>19</v>
      </c>
      <c r="I1" s="58" t="s">
        <v>20</v>
      </c>
      <c r="J1" s="59" t="s">
        <v>19</v>
      </c>
      <c r="K1" s="58" t="s">
        <v>9</v>
      </c>
      <c r="L1" s="59" t="s">
        <v>19</v>
      </c>
      <c r="M1" s="58" t="s">
        <v>21</v>
      </c>
      <c r="N1" s="59" t="s">
        <v>19</v>
      </c>
      <c r="O1" s="58" t="s">
        <v>12</v>
      </c>
      <c r="P1" s="61" t="s">
        <v>19</v>
      </c>
    </row>
    <row r="2" spans="2:21" s="12" customFormat="1" ht="29.1" customHeight="1">
      <c r="B2" s="62" t="s">
        <v>1</v>
      </c>
      <c r="C2" s="20"/>
      <c r="D2" s="21"/>
      <c r="E2" s="20"/>
      <c r="F2" s="21"/>
      <c r="G2" s="20"/>
      <c r="H2" s="21"/>
      <c r="I2" s="20"/>
      <c r="J2" s="21"/>
      <c r="K2" s="20"/>
      <c r="L2" s="21"/>
      <c r="M2" s="20"/>
      <c r="N2" s="21"/>
      <c r="O2" s="20"/>
      <c r="P2" s="63"/>
    </row>
    <row r="3" spans="2:21" s="12" customFormat="1" ht="29.1" customHeight="1">
      <c r="B3" s="62" t="s">
        <v>2</v>
      </c>
      <c r="C3" s="20"/>
      <c r="D3" s="21"/>
      <c r="E3" s="20"/>
      <c r="F3" s="21"/>
      <c r="G3" s="20"/>
      <c r="H3" s="21"/>
      <c r="I3" s="20"/>
      <c r="J3" s="21"/>
      <c r="K3" s="20"/>
      <c r="L3" s="21"/>
      <c r="M3" s="20"/>
      <c r="N3" s="21"/>
      <c r="O3" s="20"/>
      <c r="P3" s="63"/>
    </row>
    <row r="4" spans="2:21" s="12" customFormat="1" ht="29.1" customHeight="1">
      <c r="B4" s="62" t="s">
        <v>13</v>
      </c>
      <c r="C4" s="20"/>
      <c r="D4" s="22"/>
      <c r="E4" s="20"/>
      <c r="F4" s="22"/>
      <c r="G4" s="20"/>
      <c r="H4" s="22"/>
      <c r="I4" s="20"/>
      <c r="J4" s="22"/>
      <c r="K4" s="20"/>
      <c r="L4" s="22"/>
      <c r="M4" s="20"/>
      <c r="N4" s="22"/>
      <c r="O4" s="20"/>
      <c r="P4" s="63"/>
    </row>
    <row r="5" spans="2:21" s="12" customFormat="1" ht="29.1" customHeight="1">
      <c r="B5" s="62" t="s">
        <v>14</v>
      </c>
      <c r="C5" s="20"/>
      <c r="D5" s="21"/>
      <c r="E5" s="20"/>
      <c r="F5" s="21"/>
      <c r="G5" s="20"/>
      <c r="H5" s="21"/>
      <c r="I5" s="20"/>
      <c r="J5" s="21"/>
      <c r="K5" s="20"/>
      <c r="L5" s="21"/>
      <c r="M5" s="20"/>
      <c r="N5" s="21"/>
      <c r="O5" s="20"/>
      <c r="P5" s="63"/>
    </row>
    <row r="6" spans="2:21" s="12" customFormat="1" ht="29.1" hidden="1" customHeight="1">
      <c r="B6" s="62"/>
      <c r="C6" s="20"/>
      <c r="D6" s="21"/>
      <c r="E6" s="20"/>
      <c r="F6" s="21"/>
      <c r="G6" s="20"/>
      <c r="H6" s="21"/>
      <c r="I6" s="20"/>
      <c r="J6" s="21"/>
      <c r="K6" s="20"/>
      <c r="L6" s="21"/>
      <c r="M6" s="20"/>
      <c r="N6" s="21"/>
      <c r="O6" s="20"/>
      <c r="P6" s="63"/>
    </row>
    <row r="7" spans="2:21" ht="15.95" customHeight="1">
      <c r="B7" s="62" t="s">
        <v>4</v>
      </c>
      <c r="C7" s="14"/>
      <c r="D7" s="31">
        <f>SUM(D2:D5)</f>
        <v>0</v>
      </c>
      <c r="E7" s="32"/>
      <c r="F7" s="31">
        <f>SUM(F2:F5)</f>
        <v>0</v>
      </c>
      <c r="G7" s="32"/>
      <c r="H7" s="31">
        <f>SUM(H2:H5)</f>
        <v>0</v>
      </c>
      <c r="I7" s="32"/>
      <c r="J7" s="31">
        <f>SUM(J2:J5)</f>
        <v>0</v>
      </c>
      <c r="K7" s="32"/>
      <c r="L7" s="31">
        <f>SUM(L2:L5)</f>
        <v>0</v>
      </c>
      <c r="M7" s="32"/>
      <c r="N7" s="31">
        <f>SUM(N2:N5)</f>
        <v>0</v>
      </c>
      <c r="O7" s="32"/>
      <c r="P7" s="64">
        <f>SUM(P2:P5)</f>
        <v>0</v>
      </c>
    </row>
    <row r="8" spans="2:21" ht="12" customHeight="1">
      <c r="B8" s="65" t="s">
        <v>16</v>
      </c>
      <c r="C8" s="45"/>
      <c r="D8" s="33" t="str">
        <f>IF(COUNTA(D2:D5)=0,"",RANK(D7,$D$7:$P$7,0))</f>
        <v/>
      </c>
      <c r="E8" s="44"/>
      <c r="F8" s="23" t="str">
        <f>IF(COUNTA(F2:F6)=0,"",RANK(F7,$D$7:$P$7,0))</f>
        <v/>
      </c>
      <c r="G8" s="44"/>
      <c r="H8" s="23" t="str">
        <f>IF(COUNTA(H2:H6)=0,"",RANK(H7,$D$7:$P$7,0))</f>
        <v/>
      </c>
      <c r="I8" s="44"/>
      <c r="J8" s="23" t="str">
        <f>IF(COUNTA(J2:J6)=0,"",RANK(J7,$D$7:$P$7,0))</f>
        <v/>
      </c>
      <c r="K8" s="44"/>
      <c r="L8" s="23" t="str">
        <f>IF(COUNTA(L2:L6)=0,"",RANK(L7,$D$7:$P$7,0))</f>
        <v/>
      </c>
      <c r="M8" s="44"/>
      <c r="N8" s="23" t="str">
        <f>IF(COUNTA(N2:N6)=0,"",RANK(N7,$D$7:$P$7,0))</f>
        <v/>
      </c>
      <c r="O8" s="44"/>
      <c r="P8" s="66" t="str">
        <f>IF(COUNTA(P2:P5)=0,"",RANK(P7,$D$7:$P$7,0))</f>
        <v/>
      </c>
      <c r="R8" s="3" t="s">
        <v>0</v>
      </c>
      <c r="S8" s="3" t="s">
        <v>0</v>
      </c>
    </row>
    <row r="9" spans="2:21" ht="12" hidden="1" customHeight="1">
      <c r="B9" s="62" t="s">
        <v>3</v>
      </c>
      <c r="C9" s="14"/>
      <c r="D9" s="34">
        <v>1</v>
      </c>
      <c r="E9" s="19"/>
      <c r="F9" s="35">
        <v>2</v>
      </c>
      <c r="G9" s="19"/>
      <c r="H9" s="35">
        <v>3</v>
      </c>
      <c r="I9" s="19"/>
      <c r="J9" s="35">
        <v>4</v>
      </c>
      <c r="K9" s="19"/>
      <c r="L9" s="35">
        <v>5</v>
      </c>
      <c r="M9" s="19"/>
      <c r="N9" s="35">
        <v>6</v>
      </c>
      <c r="O9" s="19"/>
      <c r="P9" s="67">
        <v>7</v>
      </c>
    </row>
    <row r="10" spans="2:21" ht="12" hidden="1" customHeight="1">
      <c r="B10" s="62" t="s">
        <v>7</v>
      </c>
      <c r="C10" s="14"/>
      <c r="D10" s="34">
        <v>7</v>
      </c>
      <c r="E10" s="19"/>
      <c r="F10" s="35">
        <v>6</v>
      </c>
      <c r="G10" s="19"/>
      <c r="H10" s="35">
        <v>5</v>
      </c>
      <c r="I10" s="19"/>
      <c r="J10" s="35">
        <v>4</v>
      </c>
      <c r="K10" s="19"/>
      <c r="L10" s="35">
        <v>3</v>
      </c>
      <c r="M10" s="19"/>
      <c r="N10" s="35">
        <v>2</v>
      </c>
      <c r="O10" s="19"/>
      <c r="P10" s="67">
        <v>1</v>
      </c>
    </row>
    <row r="11" spans="2:21" ht="12" hidden="1" customHeight="1">
      <c r="B11" s="62" t="s">
        <v>5</v>
      </c>
      <c r="C11" s="14"/>
      <c r="D11" s="34">
        <f>COUNTIFS($D$8:$P$8,1)</f>
        <v>0</v>
      </c>
      <c r="E11" s="19"/>
      <c r="F11" s="35">
        <f>COUNTIFS($D$8:$P$8,2)</f>
        <v>0</v>
      </c>
      <c r="G11" s="19"/>
      <c r="H11" s="35">
        <f>COUNTIFS($D$8:$P$8,3)</f>
        <v>0</v>
      </c>
      <c r="I11" s="19"/>
      <c r="J11" s="35">
        <f>COUNTIFS($D$8:$P$8,5)</f>
        <v>0</v>
      </c>
      <c r="K11" s="19"/>
      <c r="L11" s="35">
        <f>COUNTIFS($D$8:$P$8,6)</f>
        <v>0</v>
      </c>
      <c r="M11" s="19"/>
      <c r="N11" s="35">
        <f>COUNTIFS($D$8:$P$8,7)</f>
        <v>0</v>
      </c>
      <c r="O11" s="19"/>
      <c r="P11" s="67">
        <f>COUNTIFS($D$8:$P$8,7)</f>
        <v>0</v>
      </c>
    </row>
    <row r="12" spans="2:21" ht="12" customHeight="1">
      <c r="B12" s="62" t="s">
        <v>6</v>
      </c>
      <c r="C12" s="14"/>
      <c r="D12" s="36">
        <f>IF($D$11=1,$D$10,IF($D$11=2,($D$10+$F$10)/$D$11,IF($D$11=3,($D$10+$F$10+$H$10)/$D$11,IF($D$11=4,($D$10+$F$10+$H$10)/$D$11,IF($D$11=5,($D$10+$F$10+$H$10+$J$10)/$D$11,IF($D$11=6,($D$10+$F$10+$H$10+$J$10+$L$10)/$D$11,IF($D$11=7,($D$10+$F$10+$H$10+$J$10+$L$10+$N$10)/$D$11,0)))))))</f>
        <v>0</v>
      </c>
      <c r="E12" s="37"/>
      <c r="F12" s="38">
        <f>IF($F$11=1,$F$10,IF($F$11=2,($F$10+$H$10)/$F$11,IF($F$11=3,($F$10+$H$10)/$F$11,IF($F$11=4,($F$10+$H$10+$J$10)/$F$11,IF($F$11=5,($F$10+$H$10+$J$10+$L$10)/$F$11,IF($F$11=6,($F$10+$H$10+$J$10+$L$10+$N$10)/$F$11,0))))))</f>
        <v>0</v>
      </c>
      <c r="G12" s="37"/>
      <c r="H12" s="38">
        <f>IF($H$11=1,$H$10,IF($H$11=2,($H$10)/$H$11,IF($H$11=3,($H$10+$J$10)/$H$11,IF($H$11=4,($H$10+$J$10+$L$10)/$H$11,IF($H$11=5,($H$10+$J$10+$L$10+$N$10)/$H$11,0)))))</f>
        <v>0</v>
      </c>
      <c r="I12" s="37"/>
      <c r="J12" s="38">
        <f>IF($J$11=1,$J$10,IF($J$11=2,($J$10+$L$10)/$J$11,IF($J$11=3,($J$10+$L$10+$N$10)/$J$11,0)))</f>
        <v>0</v>
      </c>
      <c r="K12" s="37"/>
      <c r="L12" s="38">
        <f>IF($L$11=1,$L$10,IF($L$11=2,($L$10+$N$10)/$L$11,0))</f>
        <v>0</v>
      </c>
      <c r="M12" s="37"/>
      <c r="N12" s="38">
        <f>IF($N$11=1,$N$10,0)</f>
        <v>0</v>
      </c>
      <c r="O12" s="37"/>
      <c r="P12" s="68">
        <f>IF($P$11=1,$P$10,0)</f>
        <v>0</v>
      </c>
      <c r="R12" s="3" t="s">
        <v>0</v>
      </c>
    </row>
    <row r="13" spans="2:21" ht="12" customHeight="1" thickBot="1">
      <c r="B13" s="69" t="s">
        <v>15</v>
      </c>
      <c r="C13" s="70"/>
      <c r="D13" s="71" t="str">
        <f>IF(D8="","",HLOOKUP(D8,$D$9:$P$12,4))</f>
        <v/>
      </c>
      <c r="E13" s="72"/>
      <c r="F13" s="73" t="str">
        <f>IF(F8="","",HLOOKUP(F8,$D$9:$P$12,4))</f>
        <v/>
      </c>
      <c r="G13" s="72"/>
      <c r="H13" s="73" t="str">
        <f>IF(H8="","",HLOOKUP(H8,$D$9:$P$12,4))</f>
        <v/>
      </c>
      <c r="I13" s="72"/>
      <c r="J13" s="73" t="str">
        <f>IF(J8="","",HLOOKUP(J8,$D$9:$P$12,4))</f>
        <v/>
      </c>
      <c r="K13" s="72"/>
      <c r="L13" s="73" t="str">
        <f>IF(L8="","",HLOOKUP(L8,$D$9:$P$12,4))</f>
        <v/>
      </c>
      <c r="M13" s="72"/>
      <c r="N13" s="73" t="str">
        <f>IF(N8="","",HLOOKUP(N8,$D$9:$P$12,4))</f>
        <v/>
      </c>
      <c r="O13" s="72"/>
      <c r="P13" s="74" t="str">
        <f>IF(P8="","",HLOOKUP(P8,$D$9:$P$12,4))</f>
        <v/>
      </c>
      <c r="U13" s="3" t="s">
        <v>0</v>
      </c>
    </row>
    <row r="14" spans="2:21" ht="8.1" customHeight="1" thickBot="1">
      <c r="B14" s="24"/>
      <c r="C14" s="6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</row>
    <row r="15" spans="2:21" s="18" customFormat="1" ht="24.95" customHeight="1">
      <c r="B15" s="57" t="s">
        <v>9</v>
      </c>
      <c r="C15" s="58" t="s">
        <v>10</v>
      </c>
      <c r="D15" s="59" t="s">
        <v>19</v>
      </c>
      <c r="E15" s="58" t="s">
        <v>8</v>
      </c>
      <c r="F15" s="59" t="s">
        <v>19</v>
      </c>
      <c r="G15" s="60" t="s">
        <v>11</v>
      </c>
      <c r="H15" s="59" t="s">
        <v>19</v>
      </c>
      <c r="I15" s="58" t="s">
        <v>20</v>
      </c>
      <c r="J15" s="59" t="s">
        <v>19</v>
      </c>
      <c r="K15" s="58" t="s">
        <v>9</v>
      </c>
      <c r="L15" s="59" t="s">
        <v>19</v>
      </c>
      <c r="M15" s="58" t="s">
        <v>21</v>
      </c>
      <c r="N15" s="59" t="s">
        <v>19</v>
      </c>
      <c r="O15" s="58" t="s">
        <v>12</v>
      </c>
      <c r="P15" s="61" t="s">
        <v>19</v>
      </c>
    </row>
    <row r="16" spans="2:21" s="12" customFormat="1" ht="29.1" customHeight="1">
      <c r="B16" s="62" t="s">
        <v>1</v>
      </c>
      <c r="C16" s="20"/>
      <c r="D16" s="21"/>
      <c r="E16" s="20"/>
      <c r="F16" s="21"/>
      <c r="G16" s="20"/>
      <c r="H16" s="21"/>
      <c r="I16" s="20"/>
      <c r="J16" s="21"/>
      <c r="K16" s="20"/>
      <c r="L16" s="21"/>
      <c r="M16" s="20"/>
      <c r="N16" s="21"/>
      <c r="O16" s="20"/>
      <c r="P16" s="63"/>
    </row>
    <row r="17" spans="2:21" s="12" customFormat="1" ht="29.1" customHeight="1">
      <c r="B17" s="62" t="s">
        <v>2</v>
      </c>
      <c r="C17" s="20"/>
      <c r="D17" s="21"/>
      <c r="E17" s="20"/>
      <c r="F17" s="21"/>
      <c r="G17" s="20"/>
      <c r="H17" s="21"/>
      <c r="I17" s="20"/>
      <c r="J17" s="21"/>
      <c r="K17" s="20"/>
      <c r="L17" s="21"/>
      <c r="M17" s="20"/>
      <c r="N17" s="21"/>
      <c r="O17" s="20"/>
      <c r="P17" s="63"/>
    </row>
    <row r="18" spans="2:21" s="12" customFormat="1" ht="29.1" customHeight="1">
      <c r="B18" s="62" t="s">
        <v>13</v>
      </c>
      <c r="C18" s="20"/>
      <c r="D18" s="22"/>
      <c r="E18" s="20"/>
      <c r="F18" s="22"/>
      <c r="G18" s="20"/>
      <c r="H18" s="22"/>
      <c r="I18" s="20"/>
      <c r="J18" s="22"/>
      <c r="K18" s="20"/>
      <c r="L18" s="22"/>
      <c r="M18" s="20"/>
      <c r="N18" s="22"/>
      <c r="O18" s="20"/>
      <c r="P18" s="75"/>
    </row>
    <row r="19" spans="2:21" s="12" customFormat="1" ht="29.1" customHeight="1">
      <c r="B19" s="62" t="s">
        <v>14</v>
      </c>
      <c r="C19" s="20"/>
      <c r="D19" s="21"/>
      <c r="E19" s="20"/>
      <c r="F19" s="21"/>
      <c r="G19" s="20"/>
      <c r="H19" s="21"/>
      <c r="I19" s="20"/>
      <c r="J19" s="21"/>
      <c r="K19" s="20"/>
      <c r="L19" s="21"/>
      <c r="M19" s="20"/>
      <c r="N19" s="21"/>
      <c r="O19" s="20"/>
      <c r="P19" s="63"/>
    </row>
    <row r="20" spans="2:21" s="12" customFormat="1" ht="29.1" hidden="1" customHeight="1">
      <c r="B20" s="62"/>
      <c r="C20" s="20"/>
      <c r="D20" s="21"/>
      <c r="E20" s="20"/>
      <c r="F20" s="21"/>
      <c r="G20" s="20"/>
      <c r="H20" s="21"/>
      <c r="I20" s="20"/>
      <c r="J20" s="21"/>
      <c r="K20" s="20"/>
      <c r="L20" s="21"/>
      <c r="M20" s="20"/>
      <c r="N20" s="21"/>
      <c r="O20" s="20"/>
      <c r="P20" s="63"/>
    </row>
    <row r="21" spans="2:21" ht="15.95" customHeight="1">
      <c r="B21" s="62" t="s">
        <v>4</v>
      </c>
      <c r="C21" s="14"/>
      <c r="D21" s="15">
        <f t="shared" ref="D21:P21" si="0">SUM(D16:D20)</f>
        <v>0</v>
      </c>
      <c r="E21" s="16"/>
      <c r="F21" s="15">
        <f t="shared" si="0"/>
        <v>0</v>
      </c>
      <c r="G21" s="16"/>
      <c r="H21" s="15">
        <f t="shared" si="0"/>
        <v>0</v>
      </c>
      <c r="I21" s="16"/>
      <c r="J21" s="15">
        <f t="shared" si="0"/>
        <v>0</v>
      </c>
      <c r="K21" s="16"/>
      <c r="L21" s="15">
        <f t="shared" si="0"/>
        <v>0</v>
      </c>
      <c r="M21" s="16"/>
      <c r="N21" s="15">
        <f t="shared" si="0"/>
        <v>0</v>
      </c>
      <c r="O21" s="16"/>
      <c r="P21" s="76">
        <f t="shared" si="0"/>
        <v>0</v>
      </c>
    </row>
    <row r="22" spans="2:21" ht="12" customHeight="1">
      <c r="B22" s="65" t="s">
        <v>16</v>
      </c>
      <c r="C22" s="45"/>
      <c r="D22" s="17" t="str">
        <f>IF(COUNTA(D16:D20)=0,"",RANK(D21,$D$21:$P$21,0))</f>
        <v/>
      </c>
      <c r="E22" s="45"/>
      <c r="F22" s="17" t="str">
        <f>IF(COUNTA(F16:F20)=0,"",RANK(F21,$D$21:$P$21,0))</f>
        <v/>
      </c>
      <c r="G22" s="45"/>
      <c r="H22" s="17" t="str">
        <f>IF(COUNTA(H16:H20)=0,"",RANK(H21,$D$21:$P$21,0))</f>
        <v/>
      </c>
      <c r="I22" s="45"/>
      <c r="J22" s="17" t="str">
        <f>IF(COUNTA(J16:J20)=0,"",RANK(J21,$D$21:$P$21,0))</f>
        <v/>
      </c>
      <c r="K22" s="45"/>
      <c r="L22" s="17" t="str">
        <f>IF(COUNTA(L16:L20)=0,"",RANK(L21,$D$21:$P$21,0))</f>
        <v/>
      </c>
      <c r="M22" s="45"/>
      <c r="N22" s="17" t="str">
        <f>IF(COUNTA(N16:N20)=0,"",RANK(N21,$D$21:$P$21,0))</f>
        <v/>
      </c>
      <c r="O22" s="45"/>
      <c r="P22" s="77" t="str">
        <f>IF(COUNTA(P16:P20)=0,"",RANK(P21,$D$21:$P$21,0))</f>
        <v/>
      </c>
      <c r="R22" s="3" t="s">
        <v>0</v>
      </c>
      <c r="S22" s="3" t="s">
        <v>0</v>
      </c>
    </row>
    <row r="23" spans="2:21" ht="12" hidden="1" customHeight="1">
      <c r="B23" s="78" t="s">
        <v>3</v>
      </c>
      <c r="C23" s="48"/>
      <c r="D23" s="1">
        <v>1</v>
      </c>
      <c r="E23" s="48"/>
      <c r="F23" s="1">
        <v>2</v>
      </c>
      <c r="G23" s="48"/>
      <c r="H23" s="1">
        <v>3</v>
      </c>
      <c r="I23" s="48"/>
      <c r="J23" s="1">
        <v>4</v>
      </c>
      <c r="K23" s="48"/>
      <c r="L23" s="1">
        <v>5</v>
      </c>
      <c r="M23" s="48"/>
      <c r="N23" s="1">
        <v>6</v>
      </c>
      <c r="O23" s="48"/>
      <c r="P23" s="79">
        <v>7</v>
      </c>
    </row>
    <row r="24" spans="2:21" ht="12" hidden="1" customHeight="1">
      <c r="B24" s="78" t="s">
        <v>7</v>
      </c>
      <c r="C24" s="48"/>
      <c r="D24" s="1">
        <v>7</v>
      </c>
      <c r="E24" s="48"/>
      <c r="F24" s="1">
        <v>6</v>
      </c>
      <c r="G24" s="48"/>
      <c r="H24" s="1">
        <v>5</v>
      </c>
      <c r="I24" s="48"/>
      <c r="J24" s="1">
        <v>4</v>
      </c>
      <c r="K24" s="48"/>
      <c r="L24" s="1">
        <v>3</v>
      </c>
      <c r="M24" s="48"/>
      <c r="N24" s="1">
        <v>2</v>
      </c>
      <c r="O24" s="48"/>
      <c r="P24" s="79">
        <v>1</v>
      </c>
    </row>
    <row r="25" spans="2:21" ht="12" hidden="1" customHeight="1">
      <c r="B25" s="78" t="s">
        <v>5</v>
      </c>
      <c r="C25" s="48"/>
      <c r="D25" s="1">
        <f>COUNTIFS($D$8:$P$8,1)</f>
        <v>0</v>
      </c>
      <c r="E25" s="48"/>
      <c r="F25" s="1">
        <f>COUNTIFS($D$8:$P$8,2)</f>
        <v>0</v>
      </c>
      <c r="G25" s="48"/>
      <c r="H25" s="1">
        <f>COUNTIFS($D$8:$P$8,3)</f>
        <v>0</v>
      </c>
      <c r="I25" s="48"/>
      <c r="J25" s="1">
        <f>COUNTIFS($D$8:$P$8,5)</f>
        <v>0</v>
      </c>
      <c r="K25" s="48"/>
      <c r="L25" s="1">
        <f>COUNTIFS($D$8:$P$8,6)</f>
        <v>0</v>
      </c>
      <c r="M25" s="48"/>
      <c r="N25" s="1">
        <f>COUNTIFS($D$8:$P$8,7)</f>
        <v>0</v>
      </c>
      <c r="O25" s="48"/>
      <c r="P25" s="79">
        <f>COUNTIFS($D$8:$P$8,7)</f>
        <v>0</v>
      </c>
    </row>
    <row r="26" spans="2:21" ht="12" hidden="1" customHeight="1">
      <c r="B26" s="78" t="s">
        <v>6</v>
      </c>
      <c r="C26" s="48"/>
      <c r="D26" s="2">
        <f>IF($D$25=1,$D$24,IF($D$25=2,($D$24+$F$24)/$D$25,IF($D$25=3,($D$24+$F$24+$H$24)/$D$25,IF($D$25=4,($D$24+$F$24+$H$24)/$D$25,IF($D$25=5,($D$24+$F$24+$H$24+$J$24)/$D$25,IF($D$25=6,($D$24+$F$24+$H$24+$J$24+$L$24)/$D$25,IF($D$25=7,($D$24+$F$24+$H$24+$J$24+$L$24+$N$24)/$D$25,0)))))))</f>
        <v>0</v>
      </c>
      <c r="E26" s="49"/>
      <c r="F26" s="2">
        <f>IF($F$25=1,$F$24,IF($F$25=2,($F$24+$H$24)/$F$25,IF($F$25=3,($F$24+$H$24)/$F$25,IF($F$25=4,($F$24+$H$24+$J$24)/$F$25,IF($F$25=5,($F$24+$H$24+$J$24+$L$24)/$F$25,IF($F$25=6,($F$24+$H$24+$J$24+$L$24+$N$24)/$F$25,0))))))</f>
        <v>0</v>
      </c>
      <c r="G26" s="49"/>
      <c r="H26" s="2">
        <f>IF($H$25=1,$H$24,IF($H$25=2,($H$24)/$H$25,IF($H$25=3,($H$24+$J$24)/$H$25,IF($H$25=4,($H$24+$J$24+$L$24)/$H$25,IF($H$25=5,($H$24+$J$24+$L$24+$N$24)/$H$25,0)))))</f>
        <v>0</v>
      </c>
      <c r="I26" s="49"/>
      <c r="J26" s="2">
        <f>IF($J$25=1,$J$24,IF($J$25=2,($J$24+$L$24)/$J$25,IF($J$25=3,($J$24+$L$24+$N$24)/$J$25,0)))</f>
        <v>0</v>
      </c>
      <c r="K26" s="49"/>
      <c r="L26" s="2">
        <f>IF($L$25=1,$L$24,IF($L$25=2,($L$24+$N$24)/$L$25,0))</f>
        <v>0</v>
      </c>
      <c r="M26" s="49"/>
      <c r="N26" s="2">
        <f>IF($N$25=1,$N$24,0)</f>
        <v>0</v>
      </c>
      <c r="O26" s="49"/>
      <c r="P26" s="80">
        <f>IF($P$25=1,$P$24,0)</f>
        <v>0</v>
      </c>
      <c r="R26" s="3" t="s">
        <v>0</v>
      </c>
    </row>
    <row r="27" spans="2:21" ht="12" customHeight="1">
      <c r="B27" s="78" t="s">
        <v>15</v>
      </c>
      <c r="C27" s="48"/>
      <c r="D27" s="27" t="str">
        <f>IF(D22="","",HLOOKUP(D22,$D$9:$P$12,4))</f>
        <v/>
      </c>
      <c r="E27" s="50"/>
      <c r="F27" s="27" t="str">
        <f>IF(F22="","",HLOOKUP(F22,$D$9:$P$12,4))</f>
        <v/>
      </c>
      <c r="G27" s="50"/>
      <c r="H27" s="27" t="str">
        <f>IF(H22="","",HLOOKUP(H22,$D$9:$P$12,4))</f>
        <v/>
      </c>
      <c r="I27" s="50"/>
      <c r="J27" s="27" t="str">
        <f>IF(J22="","",HLOOKUP(J22,$D$9:$P$12,4))</f>
        <v/>
      </c>
      <c r="K27" s="50"/>
      <c r="L27" s="27" t="str">
        <f>IF(L22="","",HLOOKUP(L22,$D$9:$P$12,4))</f>
        <v/>
      </c>
      <c r="M27" s="50"/>
      <c r="N27" s="27" t="str">
        <f>IF(N22="","",HLOOKUP(N22,$D$9:$P$12,4))</f>
        <v/>
      </c>
      <c r="O27" s="50"/>
      <c r="P27" s="81" t="str">
        <f>IF(P22="","",HLOOKUP(P22,$D$9:$P$12,4))</f>
        <v/>
      </c>
      <c r="U27" s="3" t="s">
        <v>0</v>
      </c>
    </row>
    <row r="28" spans="2:21" ht="15.95" customHeight="1">
      <c r="B28" s="82" t="s">
        <v>18</v>
      </c>
      <c r="C28" s="41"/>
      <c r="D28" s="51" t="e">
        <f>SUM(D27+D13)</f>
        <v>#VALUE!</v>
      </c>
      <c r="E28" s="51"/>
      <c r="F28" s="51" t="e">
        <f>SUM(F27+F13)</f>
        <v>#VALUE!</v>
      </c>
      <c r="G28" s="51"/>
      <c r="H28" s="51" t="e">
        <f>SUM(H27+H13)</f>
        <v>#VALUE!</v>
      </c>
      <c r="I28" s="51"/>
      <c r="J28" s="51" t="e">
        <f>SUM(J27+J13)</f>
        <v>#VALUE!</v>
      </c>
      <c r="K28" s="51"/>
      <c r="L28" s="51" t="e">
        <f>SUM(L27+L13)</f>
        <v>#VALUE!</v>
      </c>
      <c r="M28" s="51"/>
      <c r="N28" s="51" t="e">
        <f>SUM(N27+N13)</f>
        <v>#VALUE!</v>
      </c>
      <c r="O28" s="51"/>
      <c r="P28" s="83" t="e">
        <f>SUM(P27+P13)</f>
        <v>#VALUE!</v>
      </c>
    </row>
    <row r="29" spans="2:21" ht="15.95" customHeight="1" thickBot="1">
      <c r="B29" s="84" t="s">
        <v>17</v>
      </c>
      <c r="C29" s="85"/>
      <c r="D29" s="86" t="e">
        <f>IF(COUNTA(D22:D26)=0,"",RANK(D28,$D$28:$P$28,0))</f>
        <v>#VALUE!</v>
      </c>
      <c r="E29" s="87"/>
      <c r="F29" s="86" t="e">
        <f>IF(COUNTA(F22:F26)=0,"",RANK(F28,$D$28:$P$28,0))</f>
        <v>#VALUE!</v>
      </c>
      <c r="G29" s="87"/>
      <c r="H29" s="86" t="e">
        <f>IF(COUNTA(H22:H26)=0,"",RANK(H28,$D$28:$P$28,0))</f>
        <v>#VALUE!</v>
      </c>
      <c r="I29" s="87"/>
      <c r="J29" s="86" t="e">
        <f>IF(COUNTA(J22:J26)=0,"",RANK(J28,$D$28:$P$28,0))</f>
        <v>#VALUE!</v>
      </c>
      <c r="K29" s="87"/>
      <c r="L29" s="86" t="e">
        <f>IF(COUNTA(L22:L26)=0,"",RANK(L28,$D$28:$P$28,0))</f>
        <v>#VALUE!</v>
      </c>
      <c r="M29" s="87"/>
      <c r="N29" s="86" t="e">
        <f>IF(COUNTA(N22:N26)=0,"",RANK(N28,$D$28:$P$28,0))</f>
        <v>#VALUE!</v>
      </c>
      <c r="O29" s="87"/>
      <c r="P29" s="88" t="e">
        <f>IF(COUNTA(P22:P26)=0,"",RANK(P28,$D$28:$P$28,0))</f>
        <v>#VALUE!</v>
      </c>
      <c r="R29" s="3" t="s">
        <v>0</v>
      </c>
      <c r="S29" s="3" t="s">
        <v>0</v>
      </c>
    </row>
    <row r="30" spans="2:21" ht="8.1" customHeight="1" thickBot="1">
      <c r="B30" s="53"/>
      <c r="C30" s="54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2:21" s="18" customFormat="1" ht="24.95" customHeight="1">
      <c r="B31" s="57" t="s">
        <v>10</v>
      </c>
      <c r="C31" s="58" t="s">
        <v>10</v>
      </c>
      <c r="D31" s="59" t="s">
        <v>19</v>
      </c>
      <c r="E31" s="58" t="s">
        <v>8</v>
      </c>
      <c r="F31" s="59" t="s">
        <v>19</v>
      </c>
      <c r="G31" s="60" t="s">
        <v>11</v>
      </c>
      <c r="H31" s="59" t="s">
        <v>19</v>
      </c>
      <c r="I31" s="58" t="s">
        <v>20</v>
      </c>
      <c r="J31" s="59" t="s">
        <v>19</v>
      </c>
      <c r="K31" s="58" t="s">
        <v>9</v>
      </c>
      <c r="L31" s="59" t="s">
        <v>19</v>
      </c>
      <c r="M31" s="58" t="s">
        <v>21</v>
      </c>
      <c r="N31" s="59" t="s">
        <v>19</v>
      </c>
      <c r="O31" s="58" t="s">
        <v>12</v>
      </c>
      <c r="P31" s="61" t="s">
        <v>19</v>
      </c>
    </row>
    <row r="32" spans="2:21" s="12" customFormat="1" ht="29.1" customHeight="1">
      <c r="B32" s="62" t="s">
        <v>1</v>
      </c>
      <c r="C32" s="20"/>
      <c r="D32" s="21"/>
      <c r="E32" s="20"/>
      <c r="F32" s="21"/>
      <c r="G32" s="20"/>
      <c r="H32" s="21"/>
      <c r="I32" s="20"/>
      <c r="J32" s="21"/>
      <c r="K32" s="20"/>
      <c r="L32" s="21"/>
      <c r="M32" s="20"/>
      <c r="N32" s="21"/>
      <c r="O32" s="20"/>
      <c r="P32" s="63"/>
    </row>
    <row r="33" spans="2:21" s="12" customFormat="1" ht="29.1" customHeight="1">
      <c r="B33" s="62" t="s">
        <v>2</v>
      </c>
      <c r="C33" s="20"/>
      <c r="D33" s="21"/>
      <c r="E33" s="20"/>
      <c r="F33" s="21"/>
      <c r="G33" s="20"/>
      <c r="H33" s="21"/>
      <c r="I33" s="20"/>
      <c r="J33" s="21"/>
      <c r="K33" s="20"/>
      <c r="L33" s="21"/>
      <c r="M33" s="20"/>
      <c r="N33" s="21"/>
      <c r="O33" s="20"/>
      <c r="P33" s="63"/>
    </row>
    <row r="34" spans="2:21" s="12" customFormat="1" ht="29.1" customHeight="1">
      <c r="B34" s="62" t="s">
        <v>13</v>
      </c>
      <c r="C34" s="20"/>
      <c r="D34" s="22"/>
      <c r="E34" s="20"/>
      <c r="F34" s="22"/>
      <c r="G34" s="20"/>
      <c r="H34" s="22"/>
      <c r="I34" s="20"/>
      <c r="J34" s="22"/>
      <c r="K34" s="20"/>
      <c r="L34" s="22"/>
      <c r="M34" s="20"/>
      <c r="N34" s="22"/>
      <c r="O34" s="20"/>
      <c r="P34" s="75"/>
    </row>
    <row r="35" spans="2:21" s="12" customFormat="1" ht="29.1" customHeight="1">
      <c r="B35" s="62" t="s">
        <v>14</v>
      </c>
      <c r="C35" s="20"/>
      <c r="D35" s="21"/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63"/>
    </row>
    <row r="36" spans="2:21" s="12" customFormat="1" ht="29.1" hidden="1" customHeight="1">
      <c r="B36" s="62"/>
      <c r="C36" s="20"/>
      <c r="D36" s="21"/>
      <c r="E36" s="20"/>
      <c r="F36" s="21"/>
      <c r="G36" s="20"/>
      <c r="H36" s="21"/>
      <c r="I36" s="20"/>
      <c r="J36" s="21"/>
      <c r="K36" s="20"/>
      <c r="L36" s="21"/>
      <c r="M36" s="20"/>
      <c r="N36" s="21"/>
      <c r="O36" s="20"/>
      <c r="P36" s="63"/>
    </row>
    <row r="37" spans="2:21" ht="15.95" customHeight="1">
      <c r="B37" s="62" t="s">
        <v>4</v>
      </c>
      <c r="C37" s="14"/>
      <c r="D37" s="15">
        <f>SUM(D32:D36)</f>
        <v>0</v>
      </c>
      <c r="E37" s="16"/>
      <c r="F37" s="15">
        <f t="shared" ref="F37:P37" si="1">SUM(F32:F36)</f>
        <v>0</v>
      </c>
      <c r="G37" s="16"/>
      <c r="H37" s="15">
        <f t="shared" si="1"/>
        <v>0</v>
      </c>
      <c r="I37" s="16"/>
      <c r="J37" s="15">
        <f t="shared" si="1"/>
        <v>0</v>
      </c>
      <c r="K37" s="16"/>
      <c r="L37" s="15">
        <f t="shared" si="1"/>
        <v>0</v>
      </c>
      <c r="M37" s="16"/>
      <c r="N37" s="15">
        <f t="shared" si="1"/>
        <v>0</v>
      </c>
      <c r="O37" s="16"/>
      <c r="P37" s="76">
        <f t="shared" si="1"/>
        <v>0</v>
      </c>
    </row>
    <row r="38" spans="2:21" ht="15.95" customHeight="1">
      <c r="B38" s="65" t="s">
        <v>16</v>
      </c>
      <c r="C38" s="45"/>
      <c r="D38" s="23" t="str">
        <f>IF(COUNTA(D32:D36)=0,"",RANK(D37,$D$37:$P$37,0))</f>
        <v/>
      </c>
      <c r="E38" s="44"/>
      <c r="F38" s="23" t="str">
        <f>IF(COUNTA(F32:F36)=0,"",RANK(F37,$D$37:$P$37,0))</f>
        <v/>
      </c>
      <c r="G38" s="44"/>
      <c r="H38" s="23" t="str">
        <f>IF(COUNTA(H32:H36)=0,"",RANK(H37,$D$37:$P$37,0))</f>
        <v/>
      </c>
      <c r="I38" s="44"/>
      <c r="J38" s="23" t="str">
        <f>IF(COUNTA(J32:J36)=0,"",RANK(J37,$D$37:$P$37,0))</f>
        <v/>
      </c>
      <c r="K38" s="44"/>
      <c r="L38" s="23" t="str">
        <f>IF(COUNTA(L32:L36)=0,"",RANK(L37,$D$37:$P$37,0))</f>
        <v/>
      </c>
      <c r="M38" s="44"/>
      <c r="N38" s="23" t="str">
        <f>IF(COUNTA(N32:N36)=0,"",RANK(N37,$D$37:$P$37,0))</f>
        <v/>
      </c>
      <c r="O38" s="44"/>
      <c r="P38" s="66" t="str">
        <f>IF(COUNTA(P32:P36)=0,"",RANK(P37,$D$37:$P$37,0))</f>
        <v/>
      </c>
      <c r="R38" s="3" t="s">
        <v>0</v>
      </c>
      <c r="S38" s="3" t="s">
        <v>0</v>
      </c>
    </row>
    <row r="39" spans="2:21" ht="12" hidden="1" customHeight="1">
      <c r="B39" s="78" t="s">
        <v>3</v>
      </c>
      <c r="C39" s="48"/>
      <c r="D39" s="28">
        <v>1</v>
      </c>
      <c r="E39" s="42"/>
      <c r="F39" s="28">
        <v>2</v>
      </c>
      <c r="G39" s="42"/>
      <c r="H39" s="28">
        <v>3</v>
      </c>
      <c r="I39" s="42"/>
      <c r="J39" s="28">
        <v>4</v>
      </c>
      <c r="K39" s="42"/>
      <c r="L39" s="28">
        <v>5</v>
      </c>
      <c r="M39" s="42"/>
      <c r="N39" s="28">
        <v>6</v>
      </c>
      <c r="O39" s="42"/>
      <c r="P39" s="89">
        <v>7</v>
      </c>
    </row>
    <row r="40" spans="2:21" ht="12" hidden="1" customHeight="1">
      <c r="B40" s="78" t="s">
        <v>7</v>
      </c>
      <c r="C40" s="48"/>
      <c r="D40" s="28">
        <v>7</v>
      </c>
      <c r="E40" s="42"/>
      <c r="F40" s="28">
        <v>6</v>
      </c>
      <c r="G40" s="42"/>
      <c r="H40" s="28">
        <v>5</v>
      </c>
      <c r="I40" s="42"/>
      <c r="J40" s="28">
        <v>4</v>
      </c>
      <c r="K40" s="42"/>
      <c r="L40" s="28">
        <v>3</v>
      </c>
      <c r="M40" s="42"/>
      <c r="N40" s="28">
        <v>2</v>
      </c>
      <c r="O40" s="42"/>
      <c r="P40" s="89">
        <v>1</v>
      </c>
    </row>
    <row r="41" spans="2:21" ht="12" hidden="1" customHeight="1">
      <c r="B41" s="78" t="s">
        <v>5</v>
      </c>
      <c r="C41" s="48"/>
      <c r="D41" s="28">
        <f>COUNTIFS($D$8:$P$8,1)</f>
        <v>0</v>
      </c>
      <c r="E41" s="42"/>
      <c r="F41" s="28">
        <f>COUNTIFS($D$8:$P$8,2)</f>
        <v>0</v>
      </c>
      <c r="G41" s="42"/>
      <c r="H41" s="28">
        <f>COUNTIFS($D$8:$P$8,3)</f>
        <v>0</v>
      </c>
      <c r="I41" s="42"/>
      <c r="J41" s="28">
        <f>COUNTIFS($D$8:$P$8,5)</f>
        <v>0</v>
      </c>
      <c r="K41" s="42"/>
      <c r="L41" s="28">
        <f>COUNTIFS($D$8:$P$8,6)</f>
        <v>0</v>
      </c>
      <c r="M41" s="42"/>
      <c r="N41" s="28">
        <f>COUNTIFS($D$8:$P$8,7)</f>
        <v>0</v>
      </c>
      <c r="O41" s="42"/>
      <c r="P41" s="89">
        <f>COUNTIFS($D$8:$P$8,7)</f>
        <v>0</v>
      </c>
    </row>
    <row r="42" spans="2:21" ht="12" hidden="1" customHeight="1">
      <c r="B42" s="78" t="s">
        <v>6</v>
      </c>
      <c r="C42" s="48"/>
      <c r="D42" s="29">
        <f>IF($D$41=1,$D$40,IF($D$41=2,($D$40+$F$40)/$D$41,IF($D$41=3,($D$40+$F$40+$H$40)/$D$41,IF($D$41=4,($D$40+$F$40+$H$40)/$D$41,IF($D$41=5,($D$40+$F$40+$H$40+$J$40)/$D$41,IF($D$41=6,($D$40+$F$40+$H$40+$J$40+$L$40)/$D$41,IF($D$41=7,($D$40+$F$40+$H$40+$J$40+$L$40+$N$40)/$D$41,0)))))))</f>
        <v>0</v>
      </c>
      <c r="E42" s="50"/>
      <c r="F42" s="29">
        <f>IF($F$41=1,$F$40,IF($F$41=2,($F$40+$H$40)/$F$41,IF($F$41=3,($F$40+$H$40)/$F$41,IF($F$41=4,($F$41+$H$40+$J$40)/$F$41,IF($F$41=5,($F$40+$H$40+$J$40+$L$40)/$F$41,IF($F$41=6,($F$40+$H$40+$J$40+$L$40+$N$40)/$F$41,0))))))</f>
        <v>0</v>
      </c>
      <c r="G42" s="50"/>
      <c r="H42" s="29">
        <f>IF($H$41=1,$H$40,IF($H$41=2,($H$40)/$H$41,IF($H$41=3,($H$40+$J$40)/$H$41,IF($H$41=4,($H$40+$J$40+$L$40)/$H$41,IF($H$41=5,($H$40+$J$40+$L$40+$N$40)/$H$41,0)))))</f>
        <v>0</v>
      </c>
      <c r="I42" s="50"/>
      <c r="J42" s="29">
        <f>IF($J$41=1,$J$40,IF($J$41=2,($J$40+$L$40)/$J$41,IF($J$41=3,($J$40+$L$40+$N$40)/$J$41,0)))</f>
        <v>0</v>
      </c>
      <c r="K42" s="50"/>
      <c r="L42" s="29">
        <f>IF($L$41=1,$L$40,IF($L$41=2,($L$40+$N$40)/$L$41,0))</f>
        <v>0</v>
      </c>
      <c r="M42" s="50"/>
      <c r="N42" s="29">
        <f>IF($N$41=1,$N$40,0)</f>
        <v>0</v>
      </c>
      <c r="O42" s="50"/>
      <c r="P42" s="90">
        <f>IF($P$41=1,$P$40,0)</f>
        <v>0</v>
      </c>
      <c r="R42" s="3" t="s">
        <v>0</v>
      </c>
    </row>
    <row r="43" spans="2:21" ht="15.95" customHeight="1">
      <c r="B43" s="78" t="s">
        <v>15</v>
      </c>
      <c r="C43" s="48"/>
      <c r="D43" s="29" t="str">
        <f>IF(D38="","",HLOOKUP(D38,$D$9:$P$12,4))</f>
        <v/>
      </c>
      <c r="E43" s="50"/>
      <c r="F43" s="29" t="str">
        <f>IF(F38="","",HLOOKUP(F38,$D$9:$P$12,4))</f>
        <v/>
      </c>
      <c r="G43" s="50"/>
      <c r="H43" s="29" t="str">
        <f>IF(H38="","",HLOOKUP(H38,$D$9:$P$12,4))</f>
        <v/>
      </c>
      <c r="I43" s="50"/>
      <c r="J43" s="29" t="str">
        <f>IF(J38="","",HLOOKUP(J38,$D$9:$P$12,4))</f>
        <v/>
      </c>
      <c r="K43" s="50"/>
      <c r="L43" s="29" t="str">
        <f>IF(L38="","",HLOOKUP(L38,$D$9:$P$12,4))</f>
        <v/>
      </c>
      <c r="M43" s="50"/>
      <c r="N43" s="29" t="str">
        <f>IF(N38="","",HLOOKUP(N38,$D$9:$P$12,4))</f>
        <v/>
      </c>
      <c r="O43" s="50"/>
      <c r="P43" s="90" t="str">
        <f>IF(P38="","",HLOOKUP(P38,$D$9:$P$12,4))</f>
        <v/>
      </c>
      <c r="U43" s="3" t="s">
        <v>0</v>
      </c>
    </row>
    <row r="44" spans="2:21" ht="15.95" customHeight="1">
      <c r="B44" s="82" t="s">
        <v>18</v>
      </c>
      <c r="C44" s="41"/>
      <c r="D44" s="52" t="e">
        <f>SUM(D43+D28)</f>
        <v>#VALUE!</v>
      </c>
      <c r="E44" s="51"/>
      <c r="F44" s="52" t="e">
        <f>SUM(F43+F28)</f>
        <v>#VALUE!</v>
      </c>
      <c r="G44" s="51"/>
      <c r="H44" s="52" t="e">
        <f>SUM(H43+H28)</f>
        <v>#VALUE!</v>
      </c>
      <c r="I44" s="51"/>
      <c r="J44" s="52" t="e">
        <f>SUM(J43+J28)</f>
        <v>#VALUE!</v>
      </c>
      <c r="K44" s="51"/>
      <c r="L44" s="52" t="e">
        <f>SUM(L43+L28)</f>
        <v>#VALUE!</v>
      </c>
      <c r="M44" s="51"/>
      <c r="N44" s="52" t="e">
        <f>SUM(N43+N28)</f>
        <v>#VALUE!</v>
      </c>
      <c r="O44" s="51"/>
      <c r="P44" s="91" t="e">
        <f>SUM(P43+P28)</f>
        <v>#VALUE!</v>
      </c>
    </row>
    <row r="45" spans="2:21" ht="15.95" customHeight="1" thickBot="1">
      <c r="B45" s="84" t="s">
        <v>17</v>
      </c>
      <c r="C45" s="85"/>
      <c r="D45" s="86" t="e">
        <f>IF(COUNTA(D38:D42)=0,"",RANK(D44,$D$44:$P$44,0))</f>
        <v>#VALUE!</v>
      </c>
      <c r="E45" s="87"/>
      <c r="F45" s="86" t="e">
        <f>IF(COUNTA(F38:F42)=0,"",RANK(F44,$D$44:$P$44,0))</f>
        <v>#VALUE!</v>
      </c>
      <c r="G45" s="87"/>
      <c r="H45" s="86" t="e">
        <f>IF(COUNTA(H38:H42)=0,"",RANK(H44,$D$44:$P$44,0))</f>
        <v>#VALUE!</v>
      </c>
      <c r="I45" s="87"/>
      <c r="J45" s="86" t="e">
        <f>IF(COUNTA(J38:J42)=0,"",RANK(J44,$D$44:$P$44,0))</f>
        <v>#VALUE!</v>
      </c>
      <c r="K45" s="87"/>
      <c r="L45" s="86" t="e">
        <f>IF(COUNTA(L38:L42)=0,"",RANK(L44,$D$44:$P$44,0))</f>
        <v>#VALUE!</v>
      </c>
      <c r="M45" s="87"/>
      <c r="N45" s="86" t="e">
        <f>IF(COUNTA(N38:N42)=0,"",RANK(N44,$D$44:$P$44,0))</f>
        <v>#VALUE!</v>
      </c>
      <c r="O45" s="87"/>
      <c r="P45" s="88" t="e">
        <f>IF(COUNTA(P38:P42)=0,"",RANK(P44,$D$44:$P$44,0))</f>
        <v>#VALUE!</v>
      </c>
      <c r="R45" s="3" t="s">
        <v>0</v>
      </c>
      <c r="S45" s="3" t="s">
        <v>0</v>
      </c>
    </row>
    <row r="46" spans="2:21" ht="8.1" customHeight="1" thickBot="1">
      <c r="B46" s="53"/>
      <c r="C46" s="5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2:21" s="18" customFormat="1" ht="24.95" customHeight="1">
      <c r="B47" s="57" t="s">
        <v>12</v>
      </c>
      <c r="C47" s="58" t="s">
        <v>10</v>
      </c>
      <c r="D47" s="59" t="s">
        <v>19</v>
      </c>
      <c r="E47" s="58" t="s">
        <v>8</v>
      </c>
      <c r="F47" s="59" t="s">
        <v>19</v>
      </c>
      <c r="G47" s="60" t="s">
        <v>11</v>
      </c>
      <c r="H47" s="59" t="s">
        <v>19</v>
      </c>
      <c r="I47" s="58" t="s">
        <v>20</v>
      </c>
      <c r="J47" s="59" t="s">
        <v>19</v>
      </c>
      <c r="K47" s="58" t="s">
        <v>9</v>
      </c>
      <c r="L47" s="59" t="s">
        <v>19</v>
      </c>
      <c r="M47" s="58" t="s">
        <v>21</v>
      </c>
      <c r="N47" s="59" t="s">
        <v>19</v>
      </c>
      <c r="O47" s="58" t="s">
        <v>12</v>
      </c>
      <c r="P47" s="61" t="s">
        <v>19</v>
      </c>
    </row>
    <row r="48" spans="2:21" s="12" customFormat="1" ht="29.1" customHeight="1">
      <c r="B48" s="62" t="s">
        <v>1</v>
      </c>
      <c r="C48" s="20"/>
      <c r="D48" s="21"/>
      <c r="E48" s="20"/>
      <c r="F48" s="21"/>
      <c r="G48" s="20"/>
      <c r="H48" s="21"/>
      <c r="I48" s="20"/>
      <c r="J48" s="21"/>
      <c r="K48" s="20"/>
      <c r="L48" s="21"/>
      <c r="M48" s="20"/>
      <c r="N48" s="21"/>
      <c r="O48" s="20"/>
      <c r="P48" s="63"/>
    </row>
    <row r="49" spans="2:21" s="12" customFormat="1" ht="29.1" customHeight="1">
      <c r="B49" s="62" t="s">
        <v>2</v>
      </c>
      <c r="C49" s="20"/>
      <c r="D49" s="21"/>
      <c r="E49" s="20"/>
      <c r="F49" s="21"/>
      <c r="G49" s="20"/>
      <c r="H49" s="21"/>
      <c r="I49" s="20"/>
      <c r="J49" s="21"/>
      <c r="K49" s="20"/>
      <c r="L49" s="21"/>
      <c r="M49" s="20"/>
      <c r="N49" s="21"/>
      <c r="O49" s="20"/>
      <c r="P49" s="63"/>
    </row>
    <row r="50" spans="2:21" s="12" customFormat="1" ht="29.1" customHeight="1">
      <c r="B50" s="62" t="s">
        <v>13</v>
      </c>
      <c r="C50" s="20"/>
      <c r="D50" s="22"/>
      <c r="E50" s="20"/>
      <c r="F50" s="22"/>
      <c r="G50" s="20"/>
      <c r="H50" s="22"/>
      <c r="I50" s="20"/>
      <c r="J50" s="22"/>
      <c r="K50" s="20"/>
      <c r="L50" s="22"/>
      <c r="M50" s="20"/>
      <c r="N50" s="22"/>
      <c r="O50" s="20"/>
      <c r="P50" s="75"/>
    </row>
    <row r="51" spans="2:21" s="12" customFormat="1" ht="29.1" customHeight="1">
      <c r="B51" s="62" t="s">
        <v>14</v>
      </c>
      <c r="C51" s="20"/>
      <c r="D51" s="21"/>
      <c r="E51" s="20"/>
      <c r="F51" s="21"/>
      <c r="G51" s="20"/>
      <c r="H51" s="21"/>
      <c r="I51" s="20"/>
      <c r="J51" s="21"/>
      <c r="K51" s="20"/>
      <c r="L51" s="21"/>
      <c r="M51" s="20"/>
      <c r="N51" s="21"/>
      <c r="O51" s="20"/>
      <c r="P51" s="63"/>
    </row>
    <row r="52" spans="2:21" s="12" customFormat="1" ht="29.1" hidden="1" customHeight="1">
      <c r="B52" s="62"/>
      <c r="C52" s="20"/>
      <c r="D52" s="21"/>
      <c r="E52" s="20"/>
      <c r="F52" s="21"/>
      <c r="G52" s="20"/>
      <c r="H52" s="21"/>
      <c r="I52" s="20"/>
      <c r="J52" s="21"/>
      <c r="K52" s="20"/>
      <c r="L52" s="21"/>
      <c r="M52" s="20"/>
      <c r="N52" s="21"/>
      <c r="O52" s="20"/>
      <c r="P52" s="63"/>
    </row>
    <row r="53" spans="2:21" ht="15.95" customHeight="1">
      <c r="B53" s="62" t="s">
        <v>4</v>
      </c>
      <c r="C53" s="14"/>
      <c r="D53" s="15">
        <f t="shared" ref="D53:P53" si="2">SUM(D48:D52)</f>
        <v>0</v>
      </c>
      <c r="E53" s="16"/>
      <c r="F53" s="15">
        <f t="shared" si="2"/>
        <v>0</v>
      </c>
      <c r="G53" s="16"/>
      <c r="H53" s="15">
        <f t="shared" si="2"/>
        <v>0</v>
      </c>
      <c r="I53" s="16"/>
      <c r="J53" s="15">
        <f t="shared" si="2"/>
        <v>0</v>
      </c>
      <c r="K53" s="16"/>
      <c r="L53" s="15">
        <f t="shared" si="2"/>
        <v>0</v>
      </c>
      <c r="M53" s="16"/>
      <c r="N53" s="15">
        <f t="shared" si="2"/>
        <v>0</v>
      </c>
      <c r="O53" s="16"/>
      <c r="P53" s="76">
        <f t="shared" si="2"/>
        <v>0</v>
      </c>
    </row>
    <row r="54" spans="2:21" ht="15.95" customHeight="1">
      <c r="B54" s="65" t="s">
        <v>16</v>
      </c>
      <c r="C54" s="45"/>
      <c r="D54" s="23" t="str">
        <f>IF(COUNTA(D48:D52)=0,"",RANK(D53,$D$53:$P$53,0))</f>
        <v/>
      </c>
      <c r="E54" s="44"/>
      <c r="F54" s="23" t="str">
        <f>IF(COUNTA(F48:F52)=0,"",RANK(F53,$D$53:$P$53,0))</f>
        <v/>
      </c>
      <c r="G54" s="44"/>
      <c r="H54" s="23" t="str">
        <f>IF(COUNTA(H48:H52)=0,"",RANK(H53,$D$53:$P$53,0))</f>
        <v/>
      </c>
      <c r="I54" s="44"/>
      <c r="J54" s="23" t="str">
        <f>IF(COUNTA(J48:J52)=0,"",RANK(J53,$D$53:$P$53,0))</f>
        <v/>
      </c>
      <c r="K54" s="44"/>
      <c r="L54" s="23" t="str">
        <f>IF(COUNTA(L48:L52)=0,"",RANK(L53,$D$53:$P$53,0))</f>
        <v/>
      </c>
      <c r="M54" s="44"/>
      <c r="N54" s="23" t="str">
        <f>IF(COUNTA(N48:N52)=0,"",RANK(N53,$D$53:$P$53,0))</f>
        <v/>
      </c>
      <c r="O54" s="44"/>
      <c r="P54" s="66" t="str">
        <f>IF(COUNTA(P48:P52)=0,"",RANK(P53,$D$53:$P$53,0))</f>
        <v/>
      </c>
      <c r="R54" s="3" t="s">
        <v>0</v>
      </c>
      <c r="S54" s="3" t="s">
        <v>0</v>
      </c>
    </row>
    <row r="55" spans="2:21" ht="12" hidden="1" customHeight="1">
      <c r="B55" s="78" t="s">
        <v>3</v>
      </c>
      <c r="C55" s="48"/>
      <c r="D55" s="28">
        <v>1</v>
      </c>
      <c r="E55" s="42"/>
      <c r="F55" s="28">
        <v>2</v>
      </c>
      <c r="G55" s="42"/>
      <c r="H55" s="28">
        <v>3</v>
      </c>
      <c r="I55" s="42"/>
      <c r="J55" s="28">
        <v>4</v>
      </c>
      <c r="K55" s="42"/>
      <c r="L55" s="28">
        <v>5</v>
      </c>
      <c r="M55" s="42"/>
      <c r="N55" s="28">
        <v>6</v>
      </c>
      <c r="O55" s="42"/>
      <c r="P55" s="89">
        <v>7</v>
      </c>
    </row>
    <row r="56" spans="2:21" ht="12" hidden="1" customHeight="1">
      <c r="B56" s="78" t="s">
        <v>7</v>
      </c>
      <c r="C56" s="48"/>
      <c r="D56" s="28">
        <v>7</v>
      </c>
      <c r="E56" s="42"/>
      <c r="F56" s="28">
        <v>6</v>
      </c>
      <c r="G56" s="42"/>
      <c r="H56" s="28">
        <v>5</v>
      </c>
      <c r="I56" s="42"/>
      <c r="J56" s="28">
        <v>4</v>
      </c>
      <c r="K56" s="42"/>
      <c r="L56" s="28">
        <v>3</v>
      </c>
      <c r="M56" s="42"/>
      <c r="N56" s="28">
        <v>2</v>
      </c>
      <c r="O56" s="42"/>
      <c r="P56" s="89">
        <v>1</v>
      </c>
    </row>
    <row r="57" spans="2:21" ht="12" hidden="1" customHeight="1">
      <c r="B57" s="78" t="s">
        <v>5</v>
      </c>
      <c r="C57" s="48"/>
      <c r="D57" s="28">
        <f>COUNTIFS($D$8:$P$8,1)</f>
        <v>0</v>
      </c>
      <c r="E57" s="42"/>
      <c r="F57" s="28">
        <f>COUNTIFS($D$8:$P$8,2)</f>
        <v>0</v>
      </c>
      <c r="G57" s="42"/>
      <c r="H57" s="28">
        <f>COUNTIFS($D$8:$P$8,3)</f>
        <v>0</v>
      </c>
      <c r="I57" s="42"/>
      <c r="J57" s="28">
        <f>COUNTIFS($D$8:$P$8,5)</f>
        <v>0</v>
      </c>
      <c r="K57" s="42"/>
      <c r="L57" s="28">
        <f>COUNTIFS($D$8:$P$8,6)</f>
        <v>0</v>
      </c>
      <c r="M57" s="42"/>
      <c r="N57" s="28">
        <f>COUNTIFS($D$8:$P$8,7)</f>
        <v>0</v>
      </c>
      <c r="O57" s="42"/>
      <c r="P57" s="89">
        <f>COUNTIFS($D$8:$P$8,7)</f>
        <v>0</v>
      </c>
    </row>
    <row r="58" spans="2:21" ht="12" hidden="1" customHeight="1">
      <c r="B58" s="78" t="s">
        <v>6</v>
      </c>
      <c r="C58" s="48"/>
      <c r="D58" s="29">
        <f>IF($D$57=1,$D$56,IF($D$57=2,($D$56+$F$56)/$D$57,IF($D$57=3,($D$56+$F$56+$H$56)/$D$57,IF($D$57=4,($D$56+$F$56+$H$56)/$D$57,IF($D$57=5,($D$56+$F$56+$H$56+$J$56)/$D$57,IF($D$57=6,($D$56+$F$56+$H$56+$J$56+$L$56)/$D$57,IF($D$57=7,($D$56+$F$56+$H$56+$J$56+$L$56+$N$56)/$D$57,0)))))))</f>
        <v>0</v>
      </c>
      <c r="E58" s="50"/>
      <c r="F58" s="29">
        <f>IF($F$57=1,$F$56,IF($F$57=2,($F$56+$H$56)/$F$57,IF($F$57=3,($F$56+$H$56)/$F$57,IF($F$57=4,($F$56+$H$56+$J$56)/$F$57,IF($F$57=5,($F$56+$H$56+$J$56+$L$56)/$F$57,IF($F$57=6,($F$56+$H$56+$J$56+$L$56+$N$56)/$F$57,0))))))</f>
        <v>0</v>
      </c>
      <c r="G58" s="50"/>
      <c r="H58" s="29">
        <f>IF($H$57=1,$H$56,IF($H$57=2,($H$56)/$H$57,IF($H$57=3,($H$56+$J$56)/$H$57,IF($H$57=4,($H$56+$J$56+$L$56)/$H$57,IF($H$57=5,($H$56+$J$56+$L$56+$N$56)/$H$57,0)))))</f>
        <v>0</v>
      </c>
      <c r="I58" s="50"/>
      <c r="J58" s="29">
        <f>IF($J$57=1,$J$56,IF($J$57=2,($J$56+$L$56)/$J$57,IF($J$57=3,($J$56+$L$56+$N$56)/$J$57,0)))</f>
        <v>0</v>
      </c>
      <c r="K58" s="50"/>
      <c r="L58" s="29">
        <f>IF($L$57=1,$L$56,IF($L$57=2,($L$56+$N$56)/$L$57,0))</f>
        <v>0</v>
      </c>
      <c r="M58" s="50"/>
      <c r="N58" s="29">
        <f>IF($N$57=1,$N$56,0)</f>
        <v>0</v>
      </c>
      <c r="O58" s="50"/>
      <c r="P58" s="90">
        <f>IF($P$57=1,$P$56,0)</f>
        <v>0</v>
      </c>
      <c r="R58" s="3" t="s">
        <v>0</v>
      </c>
    </row>
    <row r="59" spans="2:21" ht="15.95" customHeight="1">
      <c r="B59" s="78" t="s">
        <v>15</v>
      </c>
      <c r="C59" s="48"/>
      <c r="D59" s="29" t="str">
        <f>IF(D54="","",HLOOKUP(D54,$D$9:$P$12,4))</f>
        <v/>
      </c>
      <c r="E59" s="50"/>
      <c r="F59" s="29" t="str">
        <f>IF(F54="","",HLOOKUP(F54,$D$9:$P$12,4))</f>
        <v/>
      </c>
      <c r="G59" s="50"/>
      <c r="H59" s="29" t="str">
        <f>IF(H54="","",HLOOKUP(H54,$D$9:$P$12,4))</f>
        <v/>
      </c>
      <c r="I59" s="50"/>
      <c r="J59" s="29" t="str">
        <f>IF(J54="","",HLOOKUP(J54,$D$9:$P$12,4))</f>
        <v/>
      </c>
      <c r="K59" s="50"/>
      <c r="L59" s="29" t="str">
        <f>IF(L54="","",HLOOKUP(L54,$D$9:$P$12,4))</f>
        <v/>
      </c>
      <c r="M59" s="50"/>
      <c r="N59" s="29" t="str">
        <f>IF(N54="","",HLOOKUP(N54,$D$9:$P$12,4))</f>
        <v/>
      </c>
      <c r="O59" s="50"/>
      <c r="P59" s="90" t="str">
        <f>IF(P54="","",HLOOKUP(P54,$D$9:$P$12,4))</f>
        <v/>
      </c>
      <c r="U59" s="3" t="s">
        <v>0</v>
      </c>
    </row>
    <row r="60" spans="2:21" ht="15.95" customHeight="1">
      <c r="B60" s="82" t="s">
        <v>18</v>
      </c>
      <c r="C60" s="41"/>
      <c r="D60" s="52" t="e">
        <f>SUM(D59+D44)</f>
        <v>#VALUE!</v>
      </c>
      <c r="E60" s="51"/>
      <c r="F60" s="52" t="e">
        <f>SUM(F59+F44)</f>
        <v>#VALUE!</v>
      </c>
      <c r="G60" s="51"/>
      <c r="H60" s="52" t="e">
        <f>SUM(H59+H44)</f>
        <v>#VALUE!</v>
      </c>
      <c r="I60" s="51"/>
      <c r="J60" s="52" t="e">
        <f>SUM(J59+J44)</f>
        <v>#VALUE!</v>
      </c>
      <c r="K60" s="51"/>
      <c r="L60" s="52" t="e">
        <f>SUM(L59+L44)</f>
        <v>#VALUE!</v>
      </c>
      <c r="M60" s="51"/>
      <c r="N60" s="52" t="e">
        <f>SUM(N59+N44)</f>
        <v>#VALUE!</v>
      </c>
      <c r="O60" s="51"/>
      <c r="P60" s="91" t="e">
        <f>SUM(P59+P44)</f>
        <v>#VALUE!</v>
      </c>
    </row>
    <row r="61" spans="2:21" ht="15.95" customHeight="1" thickBot="1">
      <c r="B61" s="84" t="s">
        <v>17</v>
      </c>
      <c r="C61" s="85"/>
      <c r="D61" s="86" t="e">
        <f>IF(COUNTA(D54:D58)=0,"",RANK(D60,$D$60:$P$60,0))</f>
        <v>#VALUE!</v>
      </c>
      <c r="E61" s="87"/>
      <c r="F61" s="86" t="e">
        <f>IF(COUNTA(F54:F58)=0,"",RANK(F60,$D$60:$P$60,0))</f>
        <v>#VALUE!</v>
      </c>
      <c r="G61" s="87"/>
      <c r="H61" s="86" t="e">
        <f>IF(COUNTA(H54:H58)=0,"",RANK(H60,$D$60:$P$60,0))</f>
        <v>#VALUE!</v>
      </c>
      <c r="I61" s="87"/>
      <c r="J61" s="86" t="e">
        <f>IF(COUNTA(J54:J58)=0,"",RANK(J60,$D$60:$P$60,0))</f>
        <v>#VALUE!</v>
      </c>
      <c r="K61" s="87"/>
      <c r="L61" s="86" t="e">
        <f>IF(COUNTA(L54:L58)=0,"",RANK(L60,$D$60:$P$60,0))</f>
        <v>#VALUE!</v>
      </c>
      <c r="M61" s="87"/>
      <c r="N61" s="86" t="e">
        <f>IF(COUNTA(N54:N58)=0,"",RANK(N60,$D$60:$P$60,0))</f>
        <v>#VALUE!</v>
      </c>
      <c r="O61" s="87"/>
      <c r="P61" s="88" t="e">
        <f>IF(COUNTA(P54:P58)=0,"",RANK(P60,$D$60:$P$60,0))</f>
        <v>#VALUE!</v>
      </c>
      <c r="R61" s="3" t="s">
        <v>0</v>
      </c>
      <c r="S61" s="3" t="s">
        <v>0</v>
      </c>
    </row>
    <row r="62" spans="2:21" ht="8.1" customHeight="1" thickBot="1">
      <c r="B62" s="26"/>
      <c r="C62" s="11"/>
      <c r="D62" s="5">
        <v>0</v>
      </c>
      <c r="E62" s="9"/>
      <c r="F62" s="5"/>
      <c r="G62" s="9"/>
      <c r="H62" s="5"/>
      <c r="I62" s="9"/>
      <c r="J62" s="5"/>
      <c r="K62" s="9"/>
      <c r="L62" s="5"/>
      <c r="M62" s="9"/>
      <c r="N62" s="5"/>
      <c r="O62" s="9"/>
      <c r="P62" s="5"/>
    </row>
    <row r="63" spans="2:21" s="18" customFormat="1" ht="21.95" customHeight="1">
      <c r="B63" s="57" t="s">
        <v>25</v>
      </c>
      <c r="C63" s="58" t="s">
        <v>10</v>
      </c>
      <c r="D63" s="59" t="s">
        <v>19</v>
      </c>
      <c r="E63" s="58" t="s">
        <v>8</v>
      </c>
      <c r="F63" s="59" t="s">
        <v>19</v>
      </c>
      <c r="G63" s="60" t="s">
        <v>11</v>
      </c>
      <c r="H63" s="59" t="s">
        <v>19</v>
      </c>
      <c r="I63" s="58" t="s">
        <v>20</v>
      </c>
      <c r="J63" s="59" t="s">
        <v>19</v>
      </c>
      <c r="K63" s="58" t="s">
        <v>9</v>
      </c>
      <c r="L63" s="59" t="s">
        <v>19</v>
      </c>
      <c r="M63" s="58" t="s">
        <v>21</v>
      </c>
      <c r="N63" s="59" t="s">
        <v>19</v>
      </c>
      <c r="O63" s="58" t="s">
        <v>12</v>
      </c>
      <c r="P63" s="61" t="s">
        <v>19</v>
      </c>
    </row>
    <row r="64" spans="2:21" s="12" customFormat="1" ht="29.1" customHeight="1">
      <c r="B64" s="62" t="s">
        <v>1</v>
      </c>
      <c r="C64" s="20"/>
      <c r="D64" s="21"/>
      <c r="E64" s="20"/>
      <c r="F64" s="21"/>
      <c r="G64" s="20"/>
      <c r="H64" s="21"/>
      <c r="I64" s="20"/>
      <c r="J64" s="21"/>
      <c r="K64" s="20"/>
      <c r="L64" s="21"/>
      <c r="M64" s="20"/>
      <c r="N64" s="21"/>
      <c r="O64" s="20"/>
      <c r="P64" s="63"/>
    </row>
    <row r="65" spans="2:21" s="12" customFormat="1" ht="29.1" customHeight="1">
      <c r="B65" s="62" t="s">
        <v>2</v>
      </c>
      <c r="C65" s="20"/>
      <c r="D65" s="21"/>
      <c r="E65" s="20"/>
      <c r="F65" s="21"/>
      <c r="G65" s="20"/>
      <c r="H65" s="21"/>
      <c r="I65" s="20"/>
      <c r="J65" s="21"/>
      <c r="K65" s="20"/>
      <c r="L65" s="21"/>
      <c r="M65" s="20"/>
      <c r="N65" s="21"/>
      <c r="O65" s="20"/>
      <c r="P65" s="63"/>
    </row>
    <row r="66" spans="2:21" s="12" customFormat="1" ht="29.1" customHeight="1">
      <c r="B66" s="62" t="s">
        <v>13</v>
      </c>
      <c r="C66" s="20"/>
      <c r="D66" s="22"/>
      <c r="E66" s="20"/>
      <c r="F66" s="22"/>
      <c r="G66" s="20"/>
      <c r="H66" s="22"/>
      <c r="I66" s="20"/>
      <c r="J66" s="22"/>
      <c r="K66" s="20"/>
      <c r="L66" s="22"/>
      <c r="M66" s="20"/>
      <c r="N66" s="22"/>
      <c r="O66" s="20"/>
      <c r="P66" s="75"/>
    </row>
    <row r="67" spans="2:21" s="12" customFormat="1" ht="29.1" customHeight="1">
      <c r="B67" s="62" t="s">
        <v>14</v>
      </c>
      <c r="C67" s="20"/>
      <c r="D67" s="21"/>
      <c r="E67" s="20"/>
      <c r="F67" s="21"/>
      <c r="G67" s="20"/>
      <c r="H67" s="21"/>
      <c r="I67" s="20"/>
      <c r="J67" s="21"/>
      <c r="K67" s="20"/>
      <c r="L67" s="21"/>
      <c r="M67" s="20"/>
      <c r="N67" s="21"/>
      <c r="O67" s="20"/>
      <c r="P67" s="63"/>
    </row>
    <row r="68" spans="2:21" s="12" customFormat="1" ht="29.1" hidden="1" customHeight="1">
      <c r="B68" s="62"/>
      <c r="C68" s="20"/>
      <c r="D68" s="21"/>
      <c r="E68" s="20"/>
      <c r="F68" s="21"/>
      <c r="G68" s="20"/>
      <c r="H68" s="21"/>
      <c r="I68" s="20"/>
      <c r="J68" s="21"/>
      <c r="K68" s="20"/>
      <c r="L68" s="21"/>
      <c r="M68" s="20"/>
      <c r="N68" s="21"/>
      <c r="O68" s="20"/>
      <c r="P68" s="63"/>
    </row>
    <row r="69" spans="2:21" ht="3.75" hidden="1" customHeight="1">
      <c r="B69" s="92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4"/>
    </row>
    <row r="70" spans="2:21" ht="15.95" customHeight="1">
      <c r="B70" s="62" t="s">
        <v>4</v>
      </c>
      <c r="C70" s="14"/>
      <c r="D70" s="15">
        <f t="shared" ref="D70:P70" si="3">SUM(D64:D68)</f>
        <v>0</v>
      </c>
      <c r="E70" s="16"/>
      <c r="F70" s="15">
        <f t="shared" si="3"/>
        <v>0</v>
      </c>
      <c r="G70" s="16"/>
      <c r="H70" s="15">
        <f t="shared" si="3"/>
        <v>0</v>
      </c>
      <c r="I70" s="16"/>
      <c r="J70" s="15">
        <f t="shared" si="3"/>
        <v>0</v>
      </c>
      <c r="K70" s="16"/>
      <c r="L70" s="15">
        <f t="shared" si="3"/>
        <v>0</v>
      </c>
      <c r="M70" s="16"/>
      <c r="N70" s="15">
        <f t="shared" si="3"/>
        <v>0</v>
      </c>
      <c r="O70" s="16"/>
      <c r="P70" s="76">
        <f t="shared" si="3"/>
        <v>0</v>
      </c>
    </row>
    <row r="71" spans="2:21" ht="15.95" customHeight="1">
      <c r="B71" s="65" t="s">
        <v>16</v>
      </c>
      <c r="C71" s="45"/>
      <c r="D71" s="23" t="str">
        <f>IF(COUNTA(D64:D68)=0,"",RANK(D70,$D$70:$P$70,0))</f>
        <v/>
      </c>
      <c r="E71" s="44"/>
      <c r="F71" s="23" t="str">
        <f>IF(COUNTA(F64:F68)=0,"",RANK(F70,$D$70:$P$70,0))</f>
        <v/>
      </c>
      <c r="G71" s="44"/>
      <c r="H71" s="23" t="str">
        <f>IF(COUNTA(H64:H68)=0,"",RANK(H70,$D$70:$P$70,0))</f>
        <v/>
      </c>
      <c r="I71" s="44"/>
      <c r="J71" s="23" t="str">
        <f>IF(COUNTA(J64:J68)=0,"",RANK(J70,$D$70:$P$70,0))</f>
        <v/>
      </c>
      <c r="K71" s="44"/>
      <c r="L71" s="23" t="str">
        <f>IF(COUNTA(L64:L68)=0,"",RANK(L70,$D$70:$P$70,0))</f>
        <v/>
      </c>
      <c r="M71" s="44"/>
      <c r="N71" s="23" t="str">
        <f>IF(COUNTA(N64:N68)=0,"",RANK(N70,$D$70:$P$70,0))</f>
        <v/>
      </c>
      <c r="O71" s="44"/>
      <c r="P71" s="66" t="str">
        <f>IF(COUNTA(P64:P68)=0,"",RANK(P70,$D$70:$P$70,0))</f>
        <v/>
      </c>
      <c r="R71" s="3" t="s">
        <v>0</v>
      </c>
      <c r="S71" s="3" t="s">
        <v>0</v>
      </c>
    </row>
    <row r="72" spans="2:21" ht="12" hidden="1" customHeight="1">
      <c r="B72" s="78" t="s">
        <v>3</v>
      </c>
      <c r="C72" s="48"/>
      <c r="D72" s="28">
        <v>1</v>
      </c>
      <c r="E72" s="42"/>
      <c r="F72" s="28">
        <v>2</v>
      </c>
      <c r="G72" s="42"/>
      <c r="H72" s="28">
        <v>3</v>
      </c>
      <c r="I72" s="42"/>
      <c r="J72" s="28">
        <v>4</v>
      </c>
      <c r="K72" s="42"/>
      <c r="L72" s="28">
        <v>5</v>
      </c>
      <c r="M72" s="42"/>
      <c r="N72" s="28">
        <v>6</v>
      </c>
      <c r="O72" s="42"/>
      <c r="P72" s="89">
        <v>7</v>
      </c>
    </row>
    <row r="73" spans="2:21" ht="12" hidden="1" customHeight="1">
      <c r="B73" s="78" t="s">
        <v>7</v>
      </c>
      <c r="C73" s="48"/>
      <c r="D73" s="28">
        <v>7</v>
      </c>
      <c r="E73" s="42"/>
      <c r="F73" s="28">
        <v>6</v>
      </c>
      <c r="G73" s="42"/>
      <c r="H73" s="28">
        <v>5</v>
      </c>
      <c r="I73" s="42"/>
      <c r="J73" s="28">
        <v>4</v>
      </c>
      <c r="K73" s="42"/>
      <c r="L73" s="28">
        <v>3</v>
      </c>
      <c r="M73" s="42"/>
      <c r="N73" s="28">
        <v>2</v>
      </c>
      <c r="O73" s="42"/>
      <c r="P73" s="89">
        <v>1</v>
      </c>
    </row>
    <row r="74" spans="2:21" ht="12" hidden="1" customHeight="1">
      <c r="B74" s="78" t="s">
        <v>5</v>
      </c>
      <c r="C74" s="48"/>
      <c r="D74" s="28">
        <f>COUNTIFS($D$8:$P$8,1)</f>
        <v>0</v>
      </c>
      <c r="E74" s="42"/>
      <c r="F74" s="28">
        <f>COUNTIFS($D$8:$P$8,2)</f>
        <v>0</v>
      </c>
      <c r="G74" s="42"/>
      <c r="H74" s="28">
        <f>COUNTIFS($D$8:$P$8,3)</f>
        <v>0</v>
      </c>
      <c r="I74" s="42"/>
      <c r="J74" s="28">
        <f>COUNTIFS($D$8:$P$8,5)</f>
        <v>0</v>
      </c>
      <c r="K74" s="42"/>
      <c r="L74" s="28">
        <f>COUNTIFS($D$8:$P$8,6)</f>
        <v>0</v>
      </c>
      <c r="M74" s="42"/>
      <c r="N74" s="28">
        <f>COUNTIFS($D$8:$P$8,7)</f>
        <v>0</v>
      </c>
      <c r="O74" s="42"/>
      <c r="P74" s="89">
        <f>COUNTIFS($D$8:$P$8,7)</f>
        <v>0</v>
      </c>
    </row>
    <row r="75" spans="2:21" ht="12" hidden="1" customHeight="1">
      <c r="B75" s="78" t="s">
        <v>6</v>
      </c>
      <c r="C75" s="48"/>
      <c r="D75" s="29">
        <f>IF($D$74=1,$D$73,IF($D$74=2,($D$73+$F$73)/$D$74,IF($D$74=3,($D$73+$F$73+$H$73)/$D$74,IF($D$74=4,($D$73+$F$73+$H$73+$J$73)/$D$74,IF($D$74=5,($D$73+$F$73+$H$73+$J$73)/$D$74,IF($D$74=6,($D$73+$F$73+$H$73+$J$73+$L$73)/$D$74,IF($D$74=7,($D$73+$F$73+$H$73+$J$73+$L$73+$N$73)/$D$74,0)))))))</f>
        <v>0</v>
      </c>
      <c r="E75" s="50"/>
      <c r="F75" s="29">
        <f>IF($F$74=1,$F$73,IF($F$74=2,($F$73+$H$73)/$F$74,IF($F$74=3,($F$73+$H$73)/$F$11,IF($F$74=4,($F$73+$H$73+$J$10)/$F$11,IF($F$11=5,($F$10+$H$10+$J$73+$L$73)/$F$74,IF($F$74=6,($F$73+$H$73+$J$73+$L$73+$N$73)/$F$74,0))))))</f>
        <v>0</v>
      </c>
      <c r="G75" s="50"/>
      <c r="H75" s="29">
        <f>IF($H$74=1,$H$73,IF($H$74=2,($H$73)/$H$74,IF($H$74=3,($H$73+$J$73)/$H$74,IF($H$74=4,($H$73+$J$73+$L$73)/$H$74,IF($H$74=5,($H$73+$J$73+$L$73+$N$73)/$H$74,0)))))</f>
        <v>0</v>
      </c>
      <c r="I75" s="50"/>
      <c r="J75" s="29">
        <f>IF($J$74=1,$J$73,IF($J$74=2,($J$73+$L$73)/$J$74,IF($J$74=3,($J$73+$L$73+$N$73)/$J$74,0)))</f>
        <v>0</v>
      </c>
      <c r="K75" s="50"/>
      <c r="L75" s="29">
        <f>IF($L$74=1,$L$73,IF($L$74=2,($L$73+$N$73)/$L$74,0))</f>
        <v>0</v>
      </c>
      <c r="M75" s="50"/>
      <c r="N75" s="29">
        <f>IF($N$74=1,$N$73,0)</f>
        <v>0</v>
      </c>
      <c r="O75" s="50"/>
      <c r="P75" s="90">
        <f>IF($P$74=1,$P$73,0)</f>
        <v>0</v>
      </c>
      <c r="R75" s="3" t="s">
        <v>0</v>
      </c>
    </row>
    <row r="76" spans="2:21" ht="15.95" customHeight="1">
      <c r="B76" s="78" t="s">
        <v>15</v>
      </c>
      <c r="C76" s="48"/>
      <c r="D76" s="29" t="str">
        <f>IF(D71="","",HLOOKUP(D71,$D$9:$P$12,4))</f>
        <v/>
      </c>
      <c r="E76" s="50"/>
      <c r="F76" s="29" t="str">
        <f>IF(F71="","",HLOOKUP(F71,$D$9:$P$12,4))</f>
        <v/>
      </c>
      <c r="G76" s="50"/>
      <c r="H76" s="29" t="str">
        <f>IF(H71="","",HLOOKUP(H71,$D$9:$P$12,4))</f>
        <v/>
      </c>
      <c r="I76" s="50"/>
      <c r="J76" s="29" t="str">
        <f>IF(J71="","",HLOOKUP(J71,$D$9:$P$12,4))</f>
        <v/>
      </c>
      <c r="K76" s="50"/>
      <c r="L76" s="29" t="str">
        <f>IF(L71="","",HLOOKUP(L71,$D$9:$P$12,4))</f>
        <v/>
      </c>
      <c r="M76" s="50"/>
      <c r="N76" s="29" t="str">
        <f>IF(N71="","",HLOOKUP(N71,$D$9:$P$12,4))</f>
        <v/>
      </c>
      <c r="O76" s="50"/>
      <c r="P76" s="90" t="str">
        <f>IF(P71="","",HLOOKUP(P71,$D$9:$P$12,4))</f>
        <v/>
      </c>
      <c r="U76" s="3" t="s">
        <v>0</v>
      </c>
    </row>
    <row r="77" spans="2:21" ht="15.95" customHeight="1">
      <c r="B77" s="82" t="s">
        <v>18</v>
      </c>
      <c r="C77" s="41"/>
      <c r="D77" s="52" t="e">
        <f t="shared" ref="D77:P77" si="4">SUM(D76+D60)</f>
        <v>#VALUE!</v>
      </c>
      <c r="E77" s="51"/>
      <c r="F77" s="52" t="e">
        <f t="shared" si="4"/>
        <v>#VALUE!</v>
      </c>
      <c r="G77" s="51"/>
      <c r="H77" s="52" t="e">
        <f t="shared" si="4"/>
        <v>#VALUE!</v>
      </c>
      <c r="I77" s="51"/>
      <c r="J77" s="52" t="e">
        <f t="shared" si="4"/>
        <v>#VALUE!</v>
      </c>
      <c r="K77" s="51"/>
      <c r="L77" s="52" t="e">
        <f t="shared" si="4"/>
        <v>#VALUE!</v>
      </c>
      <c r="M77" s="51"/>
      <c r="N77" s="52" t="e">
        <f t="shared" si="4"/>
        <v>#VALUE!</v>
      </c>
      <c r="O77" s="51"/>
      <c r="P77" s="91" t="e">
        <f t="shared" si="4"/>
        <v>#VALUE!</v>
      </c>
    </row>
    <row r="78" spans="2:21" ht="15.95" customHeight="1" thickBot="1">
      <c r="B78" s="84" t="s">
        <v>17</v>
      </c>
      <c r="C78" s="85"/>
      <c r="D78" s="86" t="e">
        <f>IF(COUNTA(D71:D75)=0,"",RANK(D77,$D$77:$P$77,0))</f>
        <v>#VALUE!</v>
      </c>
      <c r="E78" s="87"/>
      <c r="F78" s="86" t="e">
        <f>IF(COUNTA(F71:F75)=0,"",RANK(F77,$D$77:$P$77,0))</f>
        <v>#VALUE!</v>
      </c>
      <c r="G78" s="87"/>
      <c r="H78" s="86" t="e">
        <f>IF(COUNTA(H71:H75)=0,"",RANK(H77,$D$77:$P$77,0))</f>
        <v>#VALUE!</v>
      </c>
      <c r="I78" s="87"/>
      <c r="J78" s="86" t="e">
        <f>IF(COUNTA(J71:J75)=0,"",RANK(J77,$D$77:$P$77,0))</f>
        <v>#VALUE!</v>
      </c>
      <c r="K78" s="87"/>
      <c r="L78" s="86" t="e">
        <f>IF(COUNTA(L71:L75)=0,"",RANK(L77,$D$77:$P$77,0))</f>
        <v>#VALUE!</v>
      </c>
      <c r="M78" s="87"/>
      <c r="N78" s="86" t="e">
        <f>IF(COUNTA(N71:N75)=0,"",RANK(N77,$D$77:$P$77,0))</f>
        <v>#VALUE!</v>
      </c>
      <c r="O78" s="87"/>
      <c r="P78" s="88" t="e">
        <f>IF(COUNTA(P71:P75)=0,"",RANK(P77,$D$77:$P$77,0))</f>
        <v>#VALUE!</v>
      </c>
      <c r="R78" s="3" t="s">
        <v>0</v>
      </c>
      <c r="S78" s="3" t="s">
        <v>0</v>
      </c>
    </row>
    <row r="79" spans="2:21" ht="8.1" customHeight="1" thickBot="1">
      <c r="B79" s="53"/>
      <c r="C79" s="5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2:21" s="18" customFormat="1" ht="21.95" customHeight="1">
      <c r="B80" s="57" t="s">
        <v>8</v>
      </c>
      <c r="C80" s="58" t="s">
        <v>10</v>
      </c>
      <c r="D80" s="59" t="s">
        <v>19</v>
      </c>
      <c r="E80" s="58" t="s">
        <v>8</v>
      </c>
      <c r="F80" s="59" t="s">
        <v>19</v>
      </c>
      <c r="G80" s="60" t="s">
        <v>11</v>
      </c>
      <c r="H80" s="59" t="s">
        <v>19</v>
      </c>
      <c r="I80" s="58" t="s">
        <v>20</v>
      </c>
      <c r="J80" s="59" t="s">
        <v>19</v>
      </c>
      <c r="K80" s="58" t="s">
        <v>9</v>
      </c>
      <c r="L80" s="59" t="s">
        <v>19</v>
      </c>
      <c r="M80" s="58" t="s">
        <v>21</v>
      </c>
      <c r="N80" s="59" t="s">
        <v>19</v>
      </c>
      <c r="O80" s="58" t="s">
        <v>12</v>
      </c>
      <c r="P80" s="61" t="s">
        <v>19</v>
      </c>
    </row>
    <row r="81" spans="2:21" s="12" customFormat="1" ht="29.1" customHeight="1">
      <c r="B81" s="62" t="s">
        <v>1</v>
      </c>
      <c r="C81" s="20"/>
      <c r="D81" s="21"/>
      <c r="E81" s="20"/>
      <c r="F81" s="21"/>
      <c r="G81" s="20"/>
      <c r="H81" s="21"/>
      <c r="I81" s="20"/>
      <c r="J81" s="21"/>
      <c r="K81" s="20"/>
      <c r="L81" s="21"/>
      <c r="M81" s="20"/>
      <c r="N81" s="21"/>
      <c r="O81" s="20"/>
      <c r="P81" s="63"/>
    </row>
    <row r="82" spans="2:21" s="12" customFormat="1" ht="29.1" customHeight="1">
      <c r="B82" s="62" t="s">
        <v>2</v>
      </c>
      <c r="C82" s="20"/>
      <c r="D82" s="21"/>
      <c r="E82" s="20"/>
      <c r="F82" s="21"/>
      <c r="G82" s="20"/>
      <c r="H82" s="21"/>
      <c r="I82" s="20"/>
      <c r="J82" s="21"/>
      <c r="K82" s="20"/>
      <c r="L82" s="21"/>
      <c r="M82" s="20"/>
      <c r="N82" s="21"/>
      <c r="O82" s="20"/>
      <c r="P82" s="63"/>
    </row>
    <row r="83" spans="2:21" s="12" customFormat="1" ht="29.1" customHeight="1">
      <c r="B83" s="62" t="s">
        <v>13</v>
      </c>
      <c r="C83" s="43"/>
      <c r="D83" s="22"/>
      <c r="E83" s="20"/>
      <c r="F83" s="22"/>
      <c r="G83" s="20"/>
      <c r="H83" s="22"/>
      <c r="I83" s="20"/>
      <c r="J83" s="22"/>
      <c r="K83" s="20"/>
      <c r="L83" s="22"/>
      <c r="M83" s="20"/>
      <c r="N83" s="22"/>
      <c r="O83" s="20"/>
      <c r="P83" s="75"/>
    </row>
    <row r="84" spans="2:21" s="12" customFormat="1" ht="29.1" customHeight="1">
      <c r="B84" s="62" t="s">
        <v>14</v>
      </c>
      <c r="C84" s="20"/>
      <c r="D84" s="21"/>
      <c r="E84" s="20"/>
      <c r="F84" s="21"/>
      <c r="G84" s="20"/>
      <c r="H84" s="21"/>
      <c r="I84" s="20"/>
      <c r="J84" s="21"/>
      <c r="K84" s="20"/>
      <c r="L84" s="21"/>
      <c r="M84" s="20"/>
      <c r="N84" s="21"/>
      <c r="O84" s="20"/>
      <c r="P84" s="63"/>
    </row>
    <row r="85" spans="2:21" s="12" customFormat="1" ht="29.1" hidden="1" customHeight="1">
      <c r="B85" s="62"/>
      <c r="C85" s="20"/>
      <c r="D85" s="22"/>
      <c r="E85" s="20"/>
      <c r="F85" s="21"/>
      <c r="G85" s="20"/>
      <c r="H85" s="21"/>
      <c r="I85" s="20"/>
      <c r="J85" s="21"/>
      <c r="K85" s="20"/>
      <c r="L85" s="21"/>
      <c r="M85" s="20"/>
      <c r="N85" s="21"/>
      <c r="O85" s="20"/>
      <c r="P85" s="63"/>
    </row>
    <row r="86" spans="2:21" s="12" customFormat="1" ht="29.1" hidden="1" customHeight="1">
      <c r="B86" s="62"/>
      <c r="C86" s="20"/>
      <c r="D86" s="21"/>
      <c r="E86" s="20"/>
      <c r="F86" s="21"/>
      <c r="G86" s="20"/>
      <c r="H86" s="21"/>
      <c r="I86" s="20"/>
      <c r="J86" s="21"/>
      <c r="K86" s="20"/>
      <c r="L86" s="21"/>
      <c r="M86" s="20"/>
      <c r="N86" s="21"/>
      <c r="O86" s="20"/>
      <c r="P86" s="63"/>
    </row>
    <row r="87" spans="2:21" ht="15.95" customHeight="1">
      <c r="B87" s="62" t="s">
        <v>4</v>
      </c>
      <c r="C87" s="14"/>
      <c r="D87" s="15">
        <f>SUM(D81:D85)</f>
        <v>0</v>
      </c>
      <c r="E87" s="16"/>
      <c r="F87" s="15">
        <f>SUM(F81:F85)</f>
        <v>0</v>
      </c>
      <c r="G87" s="16"/>
      <c r="H87" s="15">
        <f t="shared" ref="H87:P87" si="5">SUM(H81:H85)</f>
        <v>0</v>
      </c>
      <c r="I87" s="16"/>
      <c r="J87" s="15">
        <f t="shared" si="5"/>
        <v>0</v>
      </c>
      <c r="K87" s="16"/>
      <c r="L87" s="15">
        <f t="shared" si="5"/>
        <v>0</v>
      </c>
      <c r="M87" s="16"/>
      <c r="N87" s="15">
        <f t="shared" si="5"/>
        <v>0</v>
      </c>
      <c r="O87" s="16"/>
      <c r="P87" s="76">
        <f t="shared" si="5"/>
        <v>0</v>
      </c>
    </row>
    <row r="88" spans="2:21" ht="15.95" customHeight="1">
      <c r="B88" s="65" t="s">
        <v>16</v>
      </c>
      <c r="C88" s="45"/>
      <c r="D88" s="23" t="str">
        <f>IF(COUNTA(D81:D85)=0,"",RANK(D87,$D$87:$P$87,0))</f>
        <v/>
      </c>
      <c r="E88" s="44"/>
      <c r="F88" s="23" t="str">
        <f>IF(COUNTA(F81:F85)=0,"",RANK(F87,$D$87:$P$87,0))</f>
        <v/>
      </c>
      <c r="G88" s="44"/>
      <c r="H88" s="23" t="str">
        <f>IF(COUNTA(H81:H85)=0,"",RANK(H87,$D$87:$P$87,0))</f>
        <v/>
      </c>
      <c r="I88" s="44"/>
      <c r="J88" s="23" t="str">
        <f>IF(COUNTA(J81:J85)=0,"",RANK(J87,$D$87:$P$87,0))</f>
        <v/>
      </c>
      <c r="K88" s="44"/>
      <c r="L88" s="23" t="str">
        <f>IF(COUNTA(L81:L85)=0,"",RANK(L87,$D$87:$P$87,0))</f>
        <v/>
      </c>
      <c r="M88" s="44"/>
      <c r="N88" s="23" t="str">
        <f>IF(COUNTA(N81:N85)=0,"",RANK(N87,$D$87:$P$87,0))</f>
        <v/>
      </c>
      <c r="O88" s="44"/>
      <c r="P88" s="66" t="str">
        <f>IF(COUNTA(P81:P85)=0,"",RANK(P87,$D$87:$P$87,0))</f>
        <v/>
      </c>
      <c r="R88" s="3" t="s">
        <v>0</v>
      </c>
      <c r="S88" s="3" t="s">
        <v>0</v>
      </c>
    </row>
    <row r="89" spans="2:21" ht="12" hidden="1" customHeight="1">
      <c r="B89" s="78" t="s">
        <v>3</v>
      </c>
      <c r="C89" s="48"/>
      <c r="D89" s="28">
        <v>1</v>
      </c>
      <c r="E89" s="42"/>
      <c r="F89" s="28">
        <v>2</v>
      </c>
      <c r="G89" s="42"/>
      <c r="H89" s="28">
        <v>3</v>
      </c>
      <c r="I89" s="42"/>
      <c r="J89" s="28">
        <v>4</v>
      </c>
      <c r="K89" s="42"/>
      <c r="L89" s="28">
        <v>5</v>
      </c>
      <c r="M89" s="42"/>
      <c r="N89" s="28">
        <v>6</v>
      </c>
      <c r="O89" s="42"/>
      <c r="P89" s="89">
        <v>7</v>
      </c>
    </row>
    <row r="90" spans="2:21" ht="12" hidden="1" customHeight="1">
      <c r="B90" s="78" t="s">
        <v>7</v>
      </c>
      <c r="C90" s="48"/>
      <c r="D90" s="28">
        <v>14</v>
      </c>
      <c r="E90" s="42"/>
      <c r="F90" s="28">
        <v>12</v>
      </c>
      <c r="G90" s="42"/>
      <c r="H90" s="28">
        <v>10</v>
      </c>
      <c r="I90" s="42"/>
      <c r="J90" s="28">
        <v>8</v>
      </c>
      <c r="K90" s="42"/>
      <c r="L90" s="28">
        <v>6</v>
      </c>
      <c r="M90" s="42"/>
      <c r="N90" s="28">
        <v>4</v>
      </c>
      <c r="O90" s="42"/>
      <c r="P90" s="89">
        <v>2</v>
      </c>
    </row>
    <row r="91" spans="2:21" ht="12" hidden="1" customHeight="1">
      <c r="B91" s="78" t="s">
        <v>5</v>
      </c>
      <c r="C91" s="48"/>
      <c r="D91" s="47">
        <f>COUNTIFS($D$8:$P$8,1)</f>
        <v>0</v>
      </c>
      <c r="E91" s="42"/>
      <c r="F91" s="28">
        <f>COUNTIFS($D$8:$P$8,2)</f>
        <v>0</v>
      </c>
      <c r="G91" s="42"/>
      <c r="H91" s="28">
        <f>COUNTIFS($D$8:$P$8,3)</f>
        <v>0</v>
      </c>
      <c r="I91" s="42"/>
      <c r="J91" s="28">
        <f>COUNTIFS($D$8:$P$8,5)</f>
        <v>0</v>
      </c>
      <c r="K91" s="42"/>
      <c r="L91" s="28">
        <f>COUNTIFS($D$8:$P$8,6)</f>
        <v>0</v>
      </c>
      <c r="M91" s="42"/>
      <c r="N91" s="28">
        <f>COUNTIFS($D$8:$P$8,7)</f>
        <v>0</v>
      </c>
      <c r="O91" s="42"/>
      <c r="P91" s="89">
        <f>COUNTIFS($D$8:$P$8,7)</f>
        <v>0</v>
      </c>
    </row>
    <row r="92" spans="2:21" ht="12" hidden="1" customHeight="1">
      <c r="B92" s="78" t="s">
        <v>6</v>
      </c>
      <c r="C92" s="48"/>
      <c r="D92" s="29">
        <f>IF($D$91=1,$D$90,IF($D$91=2,($D$90+$F$90)/$D$91,IF($D$91=3,($D$90+$F$90+$H$90)/$D$91,IF($D$91=4,($D$90+$F$90+$H$90)/$D$91,IF($D$91=5,($D$90+$F$90+$H$90+$J$90)/$D$91,IF($D$91=6,($D$90+$F$90+$H$90+$J$90+$L$90)/$D$91,IF($D$91=7,($D$90+$F$90+$H$90+$J$90+$L$90+$N$90)/$D$91,0)))))))</f>
        <v>0</v>
      </c>
      <c r="E92" s="50"/>
      <c r="F92" s="29">
        <f>IF($F$91=1,$F$90,IF($F$91=2,($F$90+$H$90)/$F$91,IF($F$91=3,($F$90+$H$90)/$F$91,IF($F$91=4,($F$90+$H$90+$J$90)/$F$91,IF($F$91=5,($F$90+$H$90+$J$90+$L$90)/$F$91,IF($F$91=6,($F$90+$H$90+$J$90+$L$90+$N$90)/$F$91,0))))))</f>
        <v>0</v>
      </c>
      <c r="G92" s="50"/>
      <c r="H92" s="29">
        <f>IF($H$91=1,$H$90,IF($H$91=2,($H$90)/$H$91,IF($H$91=3,($H$90+$J$90)/$H$91,IF($H$91=4,($H$90+$J$90+$L$90)/$H$91,IF($H$91=5,($H$90+$J$90+$L$90+$N$90)/$H$91,0)))))</f>
        <v>0</v>
      </c>
      <c r="I92" s="50"/>
      <c r="J92" s="29">
        <f>IF($J$91=1,$J$90,IF($J$91=2,($J$90+$L$90)/$J$91,IF($J$91=3,($J$90+$L$90+$N$90)/$J$91,0)))</f>
        <v>0</v>
      </c>
      <c r="K92" s="50"/>
      <c r="L92" s="29">
        <f>IF($L$91=1,$L$90,IF($L$91=2,($L$90+$N$90)/$L$91,0))</f>
        <v>0</v>
      </c>
      <c r="M92" s="50"/>
      <c r="N92" s="29">
        <f>IF($N$91=1,$N$90,0)</f>
        <v>0</v>
      </c>
      <c r="O92" s="50"/>
      <c r="P92" s="90">
        <f>IF($P$91=1,$P$90,0)</f>
        <v>0</v>
      </c>
      <c r="R92" s="3" t="s">
        <v>0</v>
      </c>
    </row>
    <row r="93" spans="2:21" ht="15.95" customHeight="1">
      <c r="B93" s="78" t="s">
        <v>15</v>
      </c>
      <c r="C93" s="48"/>
      <c r="D93" s="29" t="str">
        <f>IF(D88="","",HLOOKUP(D88,$D$9:$P$12,4))</f>
        <v/>
      </c>
      <c r="E93" s="50"/>
      <c r="F93" s="29" t="str">
        <f>IF(F88="","",HLOOKUP(F88,$D$9:$P$12,4))</f>
        <v/>
      </c>
      <c r="G93" s="50"/>
      <c r="H93" s="29" t="str">
        <f>IF(H88="","",HLOOKUP(H88,$D$9:$P$12,4))</f>
        <v/>
      </c>
      <c r="I93" s="50"/>
      <c r="J93" s="29" t="str">
        <f>IF(J88="","",HLOOKUP(J88,$D$9:$P$12,4))</f>
        <v/>
      </c>
      <c r="K93" s="50"/>
      <c r="L93" s="29" t="str">
        <f>IF(L88="","",HLOOKUP(L88,$D$9:$P$12,4))</f>
        <v/>
      </c>
      <c r="M93" s="50"/>
      <c r="N93" s="29" t="str">
        <f>IF(N88="","",HLOOKUP(N88,$D$9:$P$12,4))</f>
        <v/>
      </c>
      <c r="O93" s="50"/>
      <c r="P93" s="90" t="str">
        <f>IF(P88="","",HLOOKUP(P88,$D$9:$P$12,4))</f>
        <v/>
      </c>
      <c r="U93" s="3" t="s">
        <v>0</v>
      </c>
    </row>
    <row r="94" spans="2:21" ht="15.95" customHeight="1">
      <c r="B94" s="82" t="s">
        <v>18</v>
      </c>
      <c r="C94" s="41"/>
      <c r="D94" s="52" t="e">
        <f>SUM(D93+D77)</f>
        <v>#VALUE!</v>
      </c>
      <c r="E94" s="51"/>
      <c r="F94" s="52" t="e">
        <f>SUM(F93+F77)</f>
        <v>#VALUE!</v>
      </c>
      <c r="G94" s="51"/>
      <c r="H94" s="52" t="e">
        <f>SUM(H93+H77)</f>
        <v>#VALUE!</v>
      </c>
      <c r="I94" s="51"/>
      <c r="J94" s="52" t="e">
        <f>SUM(J93+J77)</f>
        <v>#VALUE!</v>
      </c>
      <c r="K94" s="51"/>
      <c r="L94" s="52" t="e">
        <f>SUM(L93+L77)</f>
        <v>#VALUE!</v>
      </c>
      <c r="M94" s="51"/>
      <c r="N94" s="52" t="e">
        <f>SUM(N93+N77)</f>
        <v>#VALUE!</v>
      </c>
      <c r="O94" s="51"/>
      <c r="P94" s="91" t="e">
        <f>SUM(P93+P77)</f>
        <v>#VALUE!</v>
      </c>
    </row>
    <row r="95" spans="2:21" ht="15.95" customHeight="1" thickBot="1">
      <c r="B95" s="84" t="s">
        <v>17</v>
      </c>
      <c r="C95" s="85"/>
      <c r="D95" s="86" t="e">
        <f>IF(COUNTA(D88:D92)=0,"",RANK(D94,$D$94:$P$94,0))</f>
        <v>#VALUE!</v>
      </c>
      <c r="E95" s="87"/>
      <c r="F95" s="86" t="e">
        <f>IF(COUNTA(F88:F92)=0,"",RANK(F94,$D$94:$P$94,0))</f>
        <v>#VALUE!</v>
      </c>
      <c r="G95" s="87"/>
      <c r="H95" s="86" t="e">
        <f>IF(COUNTA(H88:H92)=0,"",RANK(H94,$D$94:$P$94,0))</f>
        <v>#VALUE!</v>
      </c>
      <c r="I95" s="87"/>
      <c r="J95" s="86" t="e">
        <f>IF(COUNTA(J88:J92)=0,"",RANK(J94,$D$94:$P$94,0))</f>
        <v>#VALUE!</v>
      </c>
      <c r="K95" s="87"/>
      <c r="L95" s="86" t="e">
        <f>IF(COUNTA(L88:L92)=0,"",RANK(L94,$D$94:$P$94,0))</f>
        <v>#VALUE!</v>
      </c>
      <c r="M95" s="87"/>
      <c r="N95" s="86" t="e">
        <f>IF(COUNTA(N88:N92)=0,"",RANK(N94,$D$94:$P$94,0))</f>
        <v>#VALUE!</v>
      </c>
      <c r="O95" s="87"/>
      <c r="P95" s="88" t="e">
        <f>IF(COUNTA(P88:P92)=0,"",RANK(P94,$D$94:$P$94,0))</f>
        <v>#VALUE!</v>
      </c>
      <c r="R95" s="3" t="s">
        <v>0</v>
      </c>
      <c r="S95" s="3" t="s">
        <v>0</v>
      </c>
    </row>
    <row r="96" spans="2:21" ht="8.1" customHeight="1" thickBot="1">
      <c r="B96" s="53"/>
      <c r="C96" s="54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2:19" s="18" customFormat="1" ht="24.95" customHeight="1">
      <c r="B97" s="57" t="s">
        <v>11</v>
      </c>
      <c r="C97" s="58" t="s">
        <v>10</v>
      </c>
      <c r="D97" s="59" t="s">
        <v>19</v>
      </c>
      <c r="E97" s="58" t="s">
        <v>8</v>
      </c>
      <c r="F97" s="59" t="s">
        <v>19</v>
      </c>
      <c r="G97" s="60" t="s">
        <v>11</v>
      </c>
      <c r="H97" s="59" t="s">
        <v>19</v>
      </c>
      <c r="I97" s="58" t="s">
        <v>20</v>
      </c>
      <c r="J97" s="59" t="s">
        <v>19</v>
      </c>
      <c r="K97" s="58" t="s">
        <v>9</v>
      </c>
      <c r="L97" s="59" t="s">
        <v>19</v>
      </c>
      <c r="M97" s="58" t="s">
        <v>21</v>
      </c>
      <c r="N97" s="59" t="s">
        <v>19</v>
      </c>
      <c r="O97" s="58" t="s">
        <v>12</v>
      </c>
      <c r="P97" s="61" t="s">
        <v>19</v>
      </c>
    </row>
    <row r="98" spans="2:19" ht="12" hidden="1" customHeight="1">
      <c r="B98" s="95" t="s">
        <v>16</v>
      </c>
      <c r="C98" s="45"/>
      <c r="D98" s="44" t="e">
        <f>IF(COUNTA(D88:D92)=0,"",RANK(D94,$D$94:$P$94,0))</f>
        <v>#VALUE!</v>
      </c>
      <c r="E98" s="44"/>
      <c r="F98" s="44" t="e">
        <f>IF(COUNTA(F88:F92)=0,"",RANK(F94,$D$94:$P$94,0))</f>
        <v>#VALUE!</v>
      </c>
      <c r="G98" s="44"/>
      <c r="H98" s="44" t="e">
        <f>IF(COUNTA(H88:H92)=0,"",RANK(H94,$D$94:$P$94,0))</f>
        <v>#VALUE!</v>
      </c>
      <c r="I98" s="44"/>
      <c r="J98" s="44" t="e">
        <f>IF(COUNTA(J88:J92)=0,"",RANK(J94,$D$94:$P$94,0))</f>
        <v>#VALUE!</v>
      </c>
      <c r="K98" s="44"/>
      <c r="L98" s="44" t="e">
        <f>IF(COUNTA(L88:L92)=0,"",RANK(L94,$D$94:$P$94,0))</f>
        <v>#VALUE!</v>
      </c>
      <c r="M98" s="44"/>
      <c r="N98" s="44" t="e">
        <f>IF(COUNTA(N88:N92)=0,"",RANK(N94,$D$94:$P$94,0))</f>
        <v>#VALUE!</v>
      </c>
      <c r="O98" s="44"/>
      <c r="P98" s="96" t="e">
        <f>IF(COUNTA(P88:P92)=0,"",RANK(P94,$D$94:$P$94,0))</f>
        <v>#VALUE!</v>
      </c>
      <c r="R98" s="3" t="s">
        <v>0</v>
      </c>
      <c r="S98" s="3" t="s">
        <v>0</v>
      </c>
    </row>
    <row r="99" spans="2:19" ht="12" hidden="1" customHeight="1">
      <c r="B99" s="78" t="s">
        <v>3</v>
      </c>
      <c r="C99" s="7"/>
      <c r="D99" s="28">
        <v>1</v>
      </c>
      <c r="E99" s="25"/>
      <c r="F99" s="28">
        <v>2</v>
      </c>
      <c r="G99" s="25"/>
      <c r="H99" s="28">
        <v>3</v>
      </c>
      <c r="I99" s="25"/>
      <c r="J99" s="28">
        <v>4</v>
      </c>
      <c r="K99" s="25"/>
      <c r="L99" s="28">
        <v>5</v>
      </c>
      <c r="M99" s="25"/>
      <c r="N99" s="28">
        <v>6</v>
      </c>
      <c r="O99" s="25"/>
      <c r="P99" s="89">
        <v>7</v>
      </c>
    </row>
    <row r="100" spans="2:19" ht="12" hidden="1" customHeight="1">
      <c r="B100" s="78" t="s">
        <v>7</v>
      </c>
      <c r="C100" s="7"/>
      <c r="D100" s="28">
        <v>14</v>
      </c>
      <c r="E100" s="25"/>
      <c r="F100" s="28">
        <v>12</v>
      </c>
      <c r="G100" s="25"/>
      <c r="H100" s="28">
        <v>10</v>
      </c>
      <c r="I100" s="25"/>
      <c r="J100" s="28">
        <v>8</v>
      </c>
      <c r="K100" s="25"/>
      <c r="L100" s="28">
        <v>6</v>
      </c>
      <c r="M100" s="25"/>
      <c r="N100" s="28">
        <v>4</v>
      </c>
      <c r="O100" s="25"/>
      <c r="P100" s="89">
        <v>2</v>
      </c>
    </row>
    <row r="101" spans="2:19" ht="12" hidden="1" customHeight="1">
      <c r="B101" s="78" t="s">
        <v>5</v>
      </c>
      <c r="C101" s="7"/>
      <c r="D101" s="47">
        <f>COUNTIFS($D$8:$P$8,1)</f>
        <v>0</v>
      </c>
      <c r="E101" s="25"/>
      <c r="F101" s="28">
        <f>COUNTIFS($D$8:$P$8,2)</f>
        <v>0</v>
      </c>
      <c r="G101" s="25"/>
      <c r="H101" s="28">
        <f>COUNTIFS($D$8:$P$8,3)</f>
        <v>0</v>
      </c>
      <c r="I101" s="25"/>
      <c r="J101" s="28">
        <f>COUNTIFS($D$8:$P$8,5)</f>
        <v>0</v>
      </c>
      <c r="K101" s="25"/>
      <c r="L101" s="28">
        <f>COUNTIFS($D$8:$P$8,6)</f>
        <v>0</v>
      </c>
      <c r="M101" s="25"/>
      <c r="N101" s="28">
        <f>COUNTIFS($D$8:$P$8,7)</f>
        <v>0</v>
      </c>
      <c r="O101" s="25"/>
      <c r="P101" s="89">
        <f>COUNTIFS($D$8:$P$8,7)</f>
        <v>0</v>
      </c>
    </row>
    <row r="102" spans="2:19" ht="12" hidden="1" customHeight="1">
      <c r="B102" s="78" t="s">
        <v>6</v>
      </c>
      <c r="C102" s="7"/>
      <c r="D102" s="29">
        <v>14</v>
      </c>
      <c r="E102" s="27"/>
      <c r="F102" s="29">
        <v>12</v>
      </c>
      <c r="G102" s="27"/>
      <c r="H102" s="29">
        <v>10</v>
      </c>
      <c r="I102" s="27"/>
      <c r="J102" s="29">
        <v>8</v>
      </c>
      <c r="K102" s="27"/>
      <c r="L102" s="29">
        <v>6</v>
      </c>
      <c r="M102" s="27"/>
      <c r="N102" s="29">
        <v>4</v>
      </c>
      <c r="O102" s="27"/>
      <c r="P102" s="90">
        <v>2</v>
      </c>
      <c r="R102" s="3" t="s">
        <v>0</v>
      </c>
    </row>
    <row r="103" spans="2:19" ht="12" hidden="1" customHeight="1">
      <c r="B103" s="82" t="s">
        <v>18</v>
      </c>
      <c r="C103" s="41"/>
      <c r="D103" s="52" t="e">
        <f>SUM(D93+D77)</f>
        <v>#VALUE!</v>
      </c>
      <c r="E103" s="51"/>
      <c r="F103" s="52" t="e">
        <f>SUM(F93+F77)</f>
        <v>#VALUE!</v>
      </c>
      <c r="G103" s="51"/>
      <c r="H103" s="52" t="e">
        <f>SUM(H93+H77)</f>
        <v>#VALUE!</v>
      </c>
      <c r="I103" s="51"/>
      <c r="J103" s="52" t="e">
        <f>SUM(J93+J77)</f>
        <v>#VALUE!</v>
      </c>
      <c r="K103" s="51"/>
      <c r="L103" s="52" t="e">
        <f>SUM(L93+L77)</f>
        <v>#VALUE!</v>
      </c>
      <c r="M103" s="51"/>
      <c r="N103" s="52" t="e">
        <f>SUM(N93+N77)</f>
        <v>#VALUE!</v>
      </c>
      <c r="O103" s="51"/>
      <c r="P103" s="91" t="e">
        <f>SUM(P93+P77)</f>
        <v>#VALUE!</v>
      </c>
    </row>
    <row r="104" spans="2:19" ht="12" customHeight="1">
      <c r="B104" s="110" t="s">
        <v>23</v>
      </c>
      <c r="C104" s="111"/>
      <c r="D104" s="56" t="e">
        <f>IF(D98="","",HLOOKUP(D98,$D$99:$P$102,4))</f>
        <v>#VALUE!</v>
      </c>
      <c r="E104" s="27"/>
      <c r="F104" s="56" t="e">
        <f>IF(F98="","",HLOOKUP(F98,$D$99:$P$102,4))</f>
        <v>#VALUE!</v>
      </c>
      <c r="G104" s="27"/>
      <c r="H104" s="56" t="e">
        <f>IF(H98="","",HLOOKUP(H98,$D$99:$P$102,4))</f>
        <v>#VALUE!</v>
      </c>
      <c r="I104" s="27"/>
      <c r="J104" s="56" t="e">
        <f>IF(J98="","",HLOOKUP(J98,$D$99:$P$102,4))</f>
        <v>#VALUE!</v>
      </c>
      <c r="K104" s="27"/>
      <c r="L104" s="56" t="e">
        <f>IF(L98="","",HLOOKUP(L98,$D$99:$P$102,4))</f>
        <v>#VALUE!</v>
      </c>
      <c r="M104" s="27"/>
      <c r="N104" s="56" t="e">
        <f>IF(N98="","",HLOOKUP(N98,$D$99:$P$102,4))</f>
        <v>#VALUE!</v>
      </c>
      <c r="O104" s="27"/>
      <c r="P104" s="97" t="e">
        <f>IF(P98="","",HLOOKUP(P98,$D$99:$P$102,4))</f>
        <v>#VALUE!</v>
      </c>
    </row>
    <row r="105" spans="2:19" s="12" customFormat="1" ht="29.1" customHeight="1">
      <c r="B105" s="62" t="s">
        <v>1</v>
      </c>
      <c r="C105" s="20"/>
      <c r="D105" s="21"/>
      <c r="E105" s="20"/>
      <c r="F105" s="21"/>
      <c r="G105" s="20"/>
      <c r="H105" s="21"/>
      <c r="I105" s="20"/>
      <c r="J105" s="21"/>
      <c r="K105" s="20"/>
      <c r="L105" s="21"/>
      <c r="M105" s="20"/>
      <c r="N105" s="21"/>
      <c r="O105" s="20"/>
      <c r="P105" s="63"/>
    </row>
    <row r="106" spans="2:19" s="12" customFormat="1" ht="29.1" customHeight="1">
      <c r="B106" s="62" t="s">
        <v>2</v>
      </c>
      <c r="C106" s="20"/>
      <c r="D106" s="21"/>
      <c r="E106" s="20"/>
      <c r="F106" s="21"/>
      <c r="G106" s="20"/>
      <c r="H106" s="21"/>
      <c r="I106" s="20"/>
      <c r="J106" s="21"/>
      <c r="K106" s="20"/>
      <c r="L106" s="21"/>
      <c r="M106" s="20"/>
      <c r="N106" s="21"/>
      <c r="O106" s="20"/>
      <c r="P106" s="63"/>
    </row>
    <row r="107" spans="2:19" s="12" customFormat="1" ht="29.1" customHeight="1">
      <c r="B107" s="62" t="s">
        <v>13</v>
      </c>
      <c r="C107" s="20"/>
      <c r="D107" s="22"/>
      <c r="E107" s="20"/>
      <c r="F107" s="22"/>
      <c r="G107" s="20"/>
      <c r="H107" s="22"/>
      <c r="I107" s="20"/>
      <c r="J107" s="22"/>
      <c r="K107" s="20"/>
      <c r="L107" s="22"/>
      <c r="M107" s="20"/>
      <c r="N107" s="22"/>
      <c r="O107" s="20"/>
      <c r="P107" s="75"/>
    </row>
    <row r="108" spans="2:19" s="12" customFormat="1" ht="29.1" customHeight="1">
      <c r="B108" s="62" t="s">
        <v>14</v>
      </c>
      <c r="C108" s="20"/>
      <c r="D108" s="21"/>
      <c r="E108" s="20"/>
      <c r="F108" s="21"/>
      <c r="G108" s="20"/>
      <c r="H108" s="21"/>
      <c r="I108" s="20"/>
      <c r="J108" s="21"/>
      <c r="K108" s="20"/>
      <c r="L108" s="21"/>
      <c r="M108" s="20"/>
      <c r="N108" s="21"/>
      <c r="O108" s="20"/>
      <c r="P108" s="63"/>
    </row>
    <row r="109" spans="2:19" s="12" customFormat="1" ht="29.1" hidden="1" customHeight="1">
      <c r="B109" s="62"/>
      <c r="C109" s="20"/>
      <c r="D109" s="21"/>
      <c r="E109" s="20"/>
      <c r="F109" s="21"/>
      <c r="G109" s="20"/>
      <c r="H109" s="21"/>
      <c r="I109" s="20"/>
      <c r="J109" s="21"/>
      <c r="K109" s="20"/>
      <c r="L109" s="21"/>
      <c r="M109" s="20"/>
      <c r="N109" s="21"/>
      <c r="O109" s="20"/>
      <c r="P109" s="63"/>
    </row>
    <row r="110" spans="2:19" s="40" customFormat="1" ht="15.95" customHeight="1">
      <c r="B110" s="95" t="s">
        <v>4</v>
      </c>
      <c r="C110" s="45"/>
      <c r="D110" s="44" t="e">
        <f>SUM(D104:D108)</f>
        <v>#VALUE!</v>
      </c>
      <c r="E110" s="44"/>
      <c r="F110" s="44" t="e">
        <f>SUM(F104:F108)</f>
        <v>#VALUE!</v>
      </c>
      <c r="G110" s="44"/>
      <c r="H110" s="44" t="e">
        <f>SUM(H104:H108)</f>
        <v>#VALUE!</v>
      </c>
      <c r="I110" s="44"/>
      <c r="J110" s="44" t="e">
        <f>SUM(J104:J108)</f>
        <v>#VALUE!</v>
      </c>
      <c r="K110" s="44"/>
      <c r="L110" s="44" t="e">
        <f>SUM(L104:L108)</f>
        <v>#VALUE!</v>
      </c>
      <c r="M110" s="44"/>
      <c r="N110" s="44" t="e">
        <f>SUM(N104:N108)</f>
        <v>#VALUE!</v>
      </c>
      <c r="O110" s="44"/>
      <c r="P110" s="96" t="e">
        <f>SUM(P104:P108)</f>
        <v>#VALUE!</v>
      </c>
    </row>
    <row r="111" spans="2:19" ht="15.95" customHeight="1">
      <c r="B111" s="98" t="s">
        <v>16</v>
      </c>
      <c r="C111" s="48"/>
      <c r="D111" s="46" t="e">
        <f>IF(COUNTA(D104:D108)=0,"",RANK(D110,$D$110:$P$110,0))</f>
        <v>#VALUE!</v>
      </c>
      <c r="E111" s="42"/>
      <c r="F111" s="46" t="e">
        <f>IF(COUNTA(F104:F108)=0,"",RANK(F110,$D$110:$P$110,0))</f>
        <v>#VALUE!</v>
      </c>
      <c r="G111" s="42"/>
      <c r="H111" s="46" t="e">
        <f>IF(COUNTA(H104:H108)=0,"",RANK(H110,$D$110:$P$110,0))</f>
        <v>#VALUE!</v>
      </c>
      <c r="I111" s="42"/>
      <c r="J111" s="46" t="e">
        <f>IF(COUNTA(J104:J108)=0,"",RANK(J110,$D$110:$P$110,0))</f>
        <v>#VALUE!</v>
      </c>
      <c r="K111" s="42"/>
      <c r="L111" s="46" t="e">
        <f>IF(COUNTA(L104:L108)=0,"",RANK(L110,$D$110:$P$110,0))</f>
        <v>#VALUE!</v>
      </c>
      <c r="M111" s="42"/>
      <c r="N111" s="46" t="e">
        <f>IF(COUNTA(N104:N108)=0,"",RANK(N110,$D$110:$P$110,0))</f>
        <v>#VALUE!</v>
      </c>
      <c r="O111" s="42"/>
      <c r="P111" s="99" t="e">
        <f>IF(COUNTA(P104:P108)=0,"",RANK(P110,$D$110:$P$110,0))</f>
        <v>#VALUE!</v>
      </c>
      <c r="R111" s="3" t="s">
        <v>0</v>
      </c>
      <c r="S111" s="3" t="s">
        <v>0</v>
      </c>
    </row>
    <row r="112" spans="2:19" ht="12" hidden="1" customHeight="1">
      <c r="B112" s="78" t="s">
        <v>3</v>
      </c>
      <c r="C112" s="48"/>
      <c r="D112" s="28">
        <v>1</v>
      </c>
      <c r="E112" s="42"/>
      <c r="F112" s="28">
        <v>2</v>
      </c>
      <c r="G112" s="42"/>
      <c r="H112" s="28">
        <v>3</v>
      </c>
      <c r="I112" s="42"/>
      <c r="J112" s="28">
        <v>4</v>
      </c>
      <c r="K112" s="42"/>
      <c r="L112" s="28">
        <v>5</v>
      </c>
      <c r="M112" s="42"/>
      <c r="N112" s="28">
        <v>6</v>
      </c>
      <c r="O112" s="42"/>
      <c r="P112" s="89">
        <v>7</v>
      </c>
    </row>
    <row r="113" spans="2:21" ht="12" hidden="1" customHeight="1">
      <c r="B113" s="78" t="s">
        <v>7</v>
      </c>
      <c r="C113" s="48"/>
      <c r="D113" s="28">
        <v>7</v>
      </c>
      <c r="E113" s="42"/>
      <c r="F113" s="28">
        <v>6</v>
      </c>
      <c r="G113" s="42"/>
      <c r="H113" s="28">
        <v>5</v>
      </c>
      <c r="I113" s="42"/>
      <c r="J113" s="28">
        <v>4</v>
      </c>
      <c r="K113" s="42"/>
      <c r="L113" s="28">
        <v>3</v>
      </c>
      <c r="M113" s="42"/>
      <c r="N113" s="28">
        <v>2</v>
      </c>
      <c r="O113" s="42"/>
      <c r="P113" s="89">
        <v>1</v>
      </c>
    </row>
    <row r="114" spans="2:21" ht="12" hidden="1" customHeight="1">
      <c r="B114" s="78" t="s">
        <v>5</v>
      </c>
      <c r="C114" s="48"/>
      <c r="D114" s="29">
        <f>COUNTIFS($D$8:$P$8,1)</f>
        <v>0</v>
      </c>
      <c r="E114" s="50"/>
      <c r="F114" s="29">
        <f>COUNTIFS($D$8:$P$8,2)</f>
        <v>0</v>
      </c>
      <c r="G114" s="50"/>
      <c r="H114" s="29">
        <f>COUNTIFS($D$8:$P$8,3)</f>
        <v>0</v>
      </c>
      <c r="I114" s="50"/>
      <c r="J114" s="29">
        <f>COUNTIFS($D$8:$P$8,5)</f>
        <v>0</v>
      </c>
      <c r="K114" s="50"/>
      <c r="L114" s="29">
        <f>COUNTIFS($D$8:$P$8,6)</f>
        <v>0</v>
      </c>
      <c r="M114" s="50"/>
      <c r="N114" s="29">
        <f>COUNTIFS($D$8:$P$8,7)</f>
        <v>0</v>
      </c>
      <c r="O114" s="50"/>
      <c r="P114" s="90">
        <f>COUNTIFS($D$8:$P$8,7)</f>
        <v>0</v>
      </c>
    </row>
    <row r="115" spans="2:21" ht="12" hidden="1" customHeight="1">
      <c r="B115" s="78" t="s">
        <v>6</v>
      </c>
      <c r="C115" s="48"/>
      <c r="D115" s="29">
        <f>IF($D$114=1,$D$113,IF($D$114=2,($D$113+$F$113)/$D$114,IF($D$114=3,($D$113+$F$113+$H$113)/$D$114,IF($D$114=4,($D$113+$F$113+$H$113)/$D$114,IF($D$114=5,($D$113+$F$113+$H$113+$J$113)/$D$114,IF($D$114=6,($D$113+$F$113+$H$113+$J$113+$L$113)/$D$114,IF($D$114=7,($D$113+$F$113+$H$113+$J$113+$L$113+$N$113)/$D$114,0)))))))</f>
        <v>0</v>
      </c>
      <c r="E115" s="50"/>
      <c r="F115" s="29">
        <f>IF($F$114=1,$F$113,IF($F$114=2,($F$113+$H$113)/$F$114,IF($F$114=3,($F$113+$H$113)/$F$114,IF($F$114=4,($F$113+$H$113+$J$113)/$F$114,IF($F$114=5,($F$113+$H$113+$J$113+$L$113)/$F$114,IF($F$114=6,($F$113+$H$113+$J$113+$L$113+$N$113)/$F$114,0))))))</f>
        <v>0</v>
      </c>
      <c r="G115" s="50"/>
      <c r="H115" s="29">
        <f>IF($H$114=1,$H$113,IF($H$114=2,($H$113)/$H$114,IF($H$114=3,($H$113+$J$113)/$H$114,IF($H$114=4,($H$113+$J$113+$L$113)/$H$114,IF($H$114=5,($H$113+$J$113+$L$113+$N$113)/$H$114,0)))))</f>
        <v>0</v>
      </c>
      <c r="I115" s="50"/>
      <c r="J115" s="29">
        <f>IF($J$114=1,$J$113,IF($J$114=2,($J$113+$L$113)/$J$114,IF($J$114=3,($J$113+$L$113+$N$113)/$J$114,0)))</f>
        <v>0</v>
      </c>
      <c r="K115" s="50"/>
      <c r="L115" s="29">
        <f>IF($L$114=1,$L$113,IF($L$114=2,($L$113+$N$113)/$L$114,0))</f>
        <v>0</v>
      </c>
      <c r="M115" s="50"/>
      <c r="N115" s="29">
        <f>IF($N$114=1,$N$113,0)</f>
        <v>0</v>
      </c>
      <c r="O115" s="50"/>
      <c r="P115" s="90">
        <f>IF($P$114=1,$P$113,0)</f>
        <v>0</v>
      </c>
      <c r="R115" s="3" t="s">
        <v>0</v>
      </c>
    </row>
    <row r="116" spans="2:21" ht="15.95" customHeight="1">
      <c r="B116" s="100" t="s">
        <v>15</v>
      </c>
      <c r="C116" s="41"/>
      <c r="D116" s="30" t="e">
        <f>IF(D111="","",HLOOKUP(D111,$D$9:$P$12,4))</f>
        <v>#VALUE!</v>
      </c>
      <c r="E116" s="51"/>
      <c r="F116" s="30" t="e">
        <f>IF(F111="","",HLOOKUP(F111,$D$9:$P$12,4))</f>
        <v>#VALUE!</v>
      </c>
      <c r="G116" s="51"/>
      <c r="H116" s="30" t="e">
        <f>IF(H111="","",HLOOKUP(H111,$D$9:$P$12,4))</f>
        <v>#VALUE!</v>
      </c>
      <c r="I116" s="51"/>
      <c r="J116" s="30" t="e">
        <f>IF(J111="","",HLOOKUP(J111,$D$9:$P$12,4))</f>
        <v>#VALUE!</v>
      </c>
      <c r="K116" s="51"/>
      <c r="L116" s="30" t="e">
        <f>IF(L111="","",HLOOKUP(L111,$D$9:$P$12,4))</f>
        <v>#VALUE!</v>
      </c>
      <c r="M116" s="51"/>
      <c r="N116" s="30" t="e">
        <f>IF(N111="","",HLOOKUP(N111,$D$9:$P$12,4))</f>
        <v>#VALUE!</v>
      </c>
      <c r="O116" s="51"/>
      <c r="P116" s="101" t="e">
        <f>IF(P111="","",HLOOKUP(P111,$D$9:$P$12,4))</f>
        <v>#VALUE!</v>
      </c>
      <c r="U116" s="3" t="s">
        <v>0</v>
      </c>
    </row>
    <row r="117" spans="2:21" ht="15.95" customHeight="1">
      <c r="B117" s="82" t="s">
        <v>18</v>
      </c>
      <c r="C117" s="41"/>
      <c r="D117" s="42" t="e">
        <f>SUM(D116+D94)</f>
        <v>#VALUE!</v>
      </c>
      <c r="E117" s="42"/>
      <c r="F117" s="42" t="e">
        <f>SUM(F116+F94)</f>
        <v>#VALUE!</v>
      </c>
      <c r="G117" s="42"/>
      <c r="H117" s="42" t="e">
        <f>SUM(H116+H94)</f>
        <v>#VALUE!</v>
      </c>
      <c r="I117" s="42"/>
      <c r="J117" s="42" t="e">
        <f>SUM(J116+J94)</f>
        <v>#VALUE!</v>
      </c>
      <c r="K117" s="42"/>
      <c r="L117" s="42" t="e">
        <f>SUM(L116+L94)</f>
        <v>#VALUE!</v>
      </c>
      <c r="M117" s="42"/>
      <c r="N117" s="42" t="e">
        <f>SUM(N116+N94)</f>
        <v>#VALUE!</v>
      </c>
      <c r="O117" s="42"/>
      <c r="P117" s="102" t="e">
        <f>SUM(P116+P94)</f>
        <v>#VALUE!</v>
      </c>
    </row>
    <row r="118" spans="2:21" s="18" customFormat="1" ht="15.95" customHeight="1" thickBot="1">
      <c r="B118" s="103" t="s">
        <v>24</v>
      </c>
      <c r="C118" s="104"/>
      <c r="D118" s="105" t="e">
        <f>IF(COUNTA(D111:D115)=0,"",RANK(D117,$D$117:$P$117,0))</f>
        <v>#VALUE!</v>
      </c>
      <c r="E118" s="106"/>
      <c r="F118" s="112" t="e">
        <f>IF(COUNTA(F111:F115)=0,"",RANK(F117,$D$117:$P$117,0))</f>
        <v>#VALUE!</v>
      </c>
      <c r="G118" s="107"/>
      <c r="H118" s="105" t="e">
        <f>IF(COUNTA(H111:H115)=0,"",RANK(H117,$D$117:$P$117,0))</f>
        <v>#VALUE!</v>
      </c>
      <c r="I118" s="106"/>
      <c r="J118" s="105" t="e">
        <f>IF(COUNTA(J111:J115)=0,"",RANK(J117,$D$117:$P$117,0))</f>
        <v>#VALUE!</v>
      </c>
      <c r="K118" s="106"/>
      <c r="L118" s="105" t="e">
        <f>IF(COUNTA(L111:L115)=0,"",RANK(L117,$D$117:$P$117,0))</f>
        <v>#VALUE!</v>
      </c>
      <c r="M118" s="108"/>
      <c r="N118" s="105" t="e">
        <f>IF(COUNTA(N111:N115)=0,"",RANK(N117,$D$117:$P$117,0))</f>
        <v>#VALUE!</v>
      </c>
      <c r="O118" s="108"/>
      <c r="P118" s="109" t="e">
        <f>IF(COUNTA(P111:P115)=0,"",RANK(P117,$D$117:$P$117,0))</f>
        <v>#VALUE!</v>
      </c>
      <c r="R118" s="18" t="s">
        <v>0</v>
      </c>
      <c r="S118" s="18" t="s">
        <v>0</v>
      </c>
    </row>
    <row r="120" spans="2:21">
      <c r="E120" s="11"/>
      <c r="F120" s="40"/>
      <c r="G120" s="11"/>
      <c r="H120" s="40"/>
      <c r="I120" s="11"/>
      <c r="J120" s="40"/>
      <c r="K120" s="11"/>
      <c r="L120" s="40"/>
      <c r="M120" s="11"/>
    </row>
    <row r="121" spans="2:21">
      <c r="E121" s="11"/>
      <c r="F121" s="40"/>
      <c r="G121" s="11"/>
      <c r="H121" s="40"/>
      <c r="I121" s="11"/>
      <c r="J121" s="40"/>
      <c r="K121" s="11"/>
      <c r="L121" s="40"/>
      <c r="M121" s="11"/>
    </row>
    <row r="122" spans="2:21">
      <c r="E122" s="11"/>
      <c r="F122" s="40"/>
      <c r="G122" s="11"/>
      <c r="H122" s="40"/>
      <c r="I122" s="11"/>
      <c r="J122" s="40"/>
      <c r="K122" s="11"/>
      <c r="L122" s="40"/>
      <c r="M122" s="11"/>
    </row>
    <row r="123" spans="2:21">
      <c r="D123" s="39"/>
      <c r="E123" s="11"/>
      <c r="F123" s="40"/>
      <c r="G123" s="11"/>
      <c r="H123" s="40"/>
      <c r="I123" s="11"/>
      <c r="J123" s="40"/>
      <c r="K123" s="11"/>
      <c r="L123" s="40"/>
      <c r="M123" s="11"/>
    </row>
    <row r="124" spans="2:21">
      <c r="E124" s="11"/>
      <c r="F124" s="40"/>
      <c r="G124" s="11"/>
      <c r="H124" s="40"/>
      <c r="I124" s="11"/>
      <c r="J124" s="40"/>
      <c r="K124" s="11"/>
      <c r="L124" s="40"/>
      <c r="M124" s="11"/>
    </row>
    <row r="125" spans="2:21">
      <c r="E125" s="11"/>
      <c r="F125" s="40"/>
      <c r="G125" s="11"/>
      <c r="H125" s="40"/>
      <c r="I125" s="11"/>
      <c r="J125" s="40"/>
      <c r="K125" s="11"/>
      <c r="L125" s="40"/>
      <c r="M125" s="11"/>
    </row>
    <row r="126" spans="2:21">
      <c r="E126" s="11"/>
      <c r="F126" s="40"/>
      <c r="G126" s="11"/>
      <c r="H126" s="40"/>
      <c r="I126" s="11"/>
      <c r="J126" s="40"/>
      <c r="K126" s="11"/>
      <c r="L126" s="40"/>
      <c r="M126" s="11"/>
    </row>
    <row r="127" spans="2:21">
      <c r="E127" s="11"/>
      <c r="F127" s="40"/>
      <c r="G127" s="11"/>
      <c r="H127" s="40"/>
      <c r="I127" s="11"/>
      <c r="J127" s="40"/>
      <c r="K127" s="11"/>
      <c r="L127" s="40"/>
      <c r="M127" s="11"/>
    </row>
    <row r="128" spans="2:21">
      <c r="E128" s="11"/>
      <c r="F128" s="40"/>
      <c r="G128" s="11"/>
      <c r="H128" s="40"/>
      <c r="I128" s="11"/>
      <c r="J128" s="40"/>
      <c r="K128" s="11"/>
      <c r="L128" s="40"/>
      <c r="M128" s="11"/>
    </row>
    <row r="129" spans="5:13">
      <c r="E129" s="11"/>
      <c r="F129" s="40"/>
      <c r="G129" s="11"/>
      <c r="H129" s="40"/>
      <c r="I129" s="11"/>
      <c r="J129" s="40"/>
      <c r="K129" s="11"/>
      <c r="L129" s="40"/>
      <c r="M129" s="11"/>
    </row>
    <row r="130" spans="5:13">
      <c r="E130" s="11"/>
      <c r="F130" s="40"/>
      <c r="G130" s="11"/>
      <c r="H130" s="40"/>
      <c r="I130" s="11"/>
      <c r="J130" s="40"/>
      <c r="K130" s="11"/>
      <c r="L130" s="40"/>
      <c r="M130" s="11"/>
    </row>
    <row r="131" spans="5:13">
      <c r="E131" s="11"/>
      <c r="F131" s="40"/>
      <c r="G131" s="11"/>
      <c r="H131" s="40"/>
      <c r="I131" s="11"/>
      <c r="J131" s="40"/>
      <c r="K131" s="11"/>
      <c r="L131" s="40"/>
      <c r="M131" s="11"/>
    </row>
  </sheetData>
  <sheetProtection password="E8C3" sheet="1" objects="1" scenarios="1" formatColumns="0" formatRows="0" selectLockedCells="1"/>
  <mergeCells count="1">
    <mergeCell ref="B104:C104"/>
  </mergeCells>
  <phoneticPr fontId="0" type="noConversion"/>
  <printOptions horizontalCentered="1" gridLines="1"/>
  <pageMargins left="0.23622047244094491" right="0.15748031496062992" top="0.62992125984251968" bottom="0" header="0.31496062992125984" footer="0.23622047244094491"/>
  <pageSetup paperSize="9" scale="83" fitToHeight="7" orientation="landscape" r:id="rId1"/>
  <rowBreaks count="2" manualBreakCount="2">
    <brk id="30" max="16" man="1"/>
    <brk id="62" max="16" man="1"/>
  </rowBreaks>
  <ignoredErrors>
    <ignoredError sqref="D37:D38 D44:D45 F37:P41 D53:P57 D70:P74 F43:P45 G42 I42 D59:P61 E58 G58 I58 K42 M42 O42 K58 M58 O58 D76:P78 E75 G75 I75 K75 M75 O75" unlockedFormula="1"/>
    <ignoredError sqref="D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" sqref="H1:H65536"/>
    </sheetView>
  </sheetViews>
  <sheetFormatPr baseColWidth="10"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C23"/>
    </sheetView>
  </sheetViews>
  <sheetFormatPr baseColWidth="10"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</dc:creator>
  <cp:lastModifiedBy>MARTINE</cp:lastModifiedBy>
  <cp:lastPrinted>2025-01-14T14:13:57Z</cp:lastPrinted>
  <dcterms:created xsi:type="dcterms:W3CDTF">2013-01-23T10:41:48Z</dcterms:created>
  <dcterms:modified xsi:type="dcterms:W3CDTF">2025-01-14T14:16:24Z</dcterms:modified>
</cp:coreProperties>
</file>